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BOUT\Policy and public affairs\Regulatory financial statements\2020-21\"/>
    </mc:Choice>
  </mc:AlternateContent>
  <bookViews>
    <workbookView xWindow="-105" yWindow="-105" windowWidth="23250" windowHeight="12570" tabRatio="779" activeTab="2"/>
  </bookViews>
  <sheets>
    <sheet name="Cover" sheetId="56" r:id="rId1"/>
    <sheet name="GEA Compliance summary" sheetId="23" r:id="rId2"/>
    <sheet name="GEA Compliance model" sheetId="2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 localSheetId="0" hidden="1">#REF!</definedName>
    <definedName name="\" localSheetId="2" hidden="1">#REF!</definedName>
    <definedName name="\" localSheetId="1" hidden="1">#REF!</definedName>
    <definedName name="\" hidden="1">#REF!</definedName>
    <definedName name="____________T1" localSheetId="0" hidden="1">{"'EARLY LIFE SAVINGS - COSTS '!$A$1:$N$56"}</definedName>
    <definedName name="____________T1" hidden="1">{"'EARLY LIFE SAVINGS - COSTS '!$A$1:$N$56"}</definedName>
    <definedName name="____________T2" localSheetId="0" hidden="1">{"'EARLY LIFE SAVINGS - COSTS '!$A$1:$N$56"}</definedName>
    <definedName name="____________T2" hidden="1">{"'EARLY LIFE SAVINGS - COSTS '!$A$1:$N$56"}</definedName>
    <definedName name="___________a1" localSheetId="0" hidden="1">{"July 00",#N/A,TRUE,"Revised P&amp;L";"July 00",#N/A,TRUE,"Income";"July 00",#N/A,TRUE,"Staff costs";"July 00",#N/A,TRUE,"Marketing";"July 00",#N/A,TRUE,"Creative";"July 00",#N/A,TRUE,"Service";"July 00",#N/A,TRUE,"General Establishment";"July 00",#N/A,TRUE,"BALSHEET";"July 00",#N/A,TRUE,"CASH FLOW"}</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localSheetId="0" hidden="1">{"July 97",#N/A,TRUE,"Revised P&amp;L";"July 97",#N/A,TRUE,"Income";"July 97",#N/A,TRUE,"Staff costs";"July 97",#N/A,TRUE,"Marketing";"July 97",#N/A,TRUE,"Service";"July 97",#N/A,TRUE,"Creative";"July 97",#N/A,TRUE,"General Establishment";"July 97",#N/A,TRUE,"BALSHEET";"July 97",#N/A,TRUE,"CASH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a1" localSheetId="0" hidden="1">{"July 00",#N/A,TRUE,"Revised P&amp;L";"July 00",#N/A,TRUE,"Income";"July 00",#N/A,TRUE,"Staff costs";"July 00",#N/A,TRUE,"Marketing";"July 00",#N/A,TRUE,"Creative";"July 00",#N/A,TRUE,"Service";"July 00",#N/A,TRUE,"General Establishment";"July 00",#N/A,TRUE,"BALSHEET";"July 00",#N/A,TRUE,"CASH FLOW"}</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localSheetId="0" hidden="1">{"July 97",#N/A,TRUE,"Revised P&amp;L";"July 97",#N/A,TRUE,"Income";"July 97",#N/A,TRUE,"Staff costs";"July 97",#N/A,TRUE,"Marketing";"July 97",#N/A,TRUE,"Service";"July 97",#N/A,TRUE,"Creative";"July 97",#N/A,TRUE,"General Establishment";"July 97",#N/A,TRUE,"BALSHEET";"July 97",#N/A,TRUE,"CASH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T1" localSheetId="0" hidden="1">{"'EARLY LIFE SAVINGS - COSTS '!$A$1:$N$56"}</definedName>
    <definedName name="__________T1" hidden="1">{"'EARLY LIFE SAVINGS - COSTS '!$A$1:$N$56"}</definedName>
    <definedName name="__________T2" localSheetId="0" hidden="1">{"'EARLY LIFE SAVINGS - COSTS '!$A$1:$N$56"}</definedName>
    <definedName name="__________T2" hidden="1">{"'EARLY LIFE SAVINGS - COSTS '!$A$1:$N$56"}</definedName>
    <definedName name="_________a1" localSheetId="0" hidden="1">{"July 00",#N/A,TRUE,"Revised P&amp;L";"July 00",#N/A,TRUE,"Income";"July 00",#N/A,TRUE,"Staff costs";"July 00",#N/A,TRUE,"Marketing";"July 00",#N/A,TRUE,"Creative";"July 00",#N/A,TRUE,"Service";"July 00",#N/A,TRUE,"General Establishment";"July 00",#N/A,TRUE,"BALSHEET";"July 00",#N/A,TRUE,"CASH FLOW"}</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localSheetId="0" hidden="1">{"July 97",#N/A,TRUE,"Revised P&amp;L";"July 97",#N/A,TRUE,"Income";"July 97",#N/A,TRUE,"Staff costs";"July 97",#N/A,TRUE,"Marketing";"July 97",#N/A,TRUE,"Service";"July 97",#N/A,TRUE,"Creative";"July 97",#N/A,TRUE,"General Establishment";"July 97",#N/A,TRUE,"BALSHEET";"July 97",#N/A,TRUE,"CASH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a1" localSheetId="0" hidden="1">{"July 00",#N/A,TRUE,"Revised P&amp;L";"July 00",#N/A,TRUE,"Income";"July 00",#N/A,TRUE,"Staff costs";"July 00",#N/A,TRUE,"Marketing";"July 00",#N/A,TRUE,"Creative";"July 00",#N/A,TRUE,"Service";"July 00",#N/A,TRUE,"General Establishment";"July 00",#N/A,TRUE,"BALSHEET";"July 00",#N/A,TRUE,"CASH FLOW"}</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localSheetId="0" hidden="1">{"July 97",#N/A,TRUE,"Revised P&amp;L";"July 97",#N/A,TRUE,"Income";"July 97",#N/A,TRUE,"Staff costs";"July 97",#N/A,TRUE,"Marketing";"July 97",#N/A,TRUE,"Service";"July 97",#N/A,TRUE,"Creative";"July 97",#N/A,TRUE,"General Establishment";"July 97",#N/A,TRUE,"BALSHEET";"July 97",#N/A,TRUE,"CASH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T1" localSheetId="0" hidden="1">{"'EARLY LIFE SAVINGS - COSTS '!$A$1:$N$56"}</definedName>
    <definedName name="________T1" hidden="1">{"'EARLY LIFE SAVINGS - COSTS '!$A$1:$N$56"}</definedName>
    <definedName name="________T2" localSheetId="0" hidden="1">{"'EARLY LIFE SAVINGS - COSTS '!$A$1:$N$56"}</definedName>
    <definedName name="________T2" hidden="1">{"'EARLY LIFE SAVINGS - COSTS '!$A$1:$N$56"}</definedName>
    <definedName name="_______a1" localSheetId="0" hidden="1">{"July 00",#N/A,TRUE,"Revised P&amp;L";"July 00",#N/A,TRUE,"Income";"July 00",#N/A,TRUE,"Staff costs";"July 00",#N/A,TRUE,"Marketing";"July 00",#N/A,TRUE,"Creative";"July 00",#N/A,TRUE,"Service";"July 00",#N/A,TRUE,"General Establishment";"July 00",#N/A,TRUE,"BALSHEET";"July 00",#N/A,TRUE,"CASH FLOW"}</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localSheetId="0" hidden="1">{"July 97",#N/A,TRUE,"Revised P&amp;L";"July 97",#N/A,TRUE,"Income";"July 97",#N/A,TRUE,"Staff costs";"July 97",#N/A,TRUE,"Marketing";"July 97",#N/A,TRUE,"Service";"July 97",#N/A,TRUE,"Creative";"July 97",#N/A,TRUE,"General Establishment";"July 97",#N/A,TRUE,"BALSHEET";"July 97",#N/A,TRUE,"CASH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T1" localSheetId="0" hidden="1">{"'EARLY LIFE SAVINGS - COSTS '!$A$1:$N$56"}</definedName>
    <definedName name="_______T1" hidden="1">{"'EARLY LIFE SAVINGS - COSTS '!$A$1:$N$56"}</definedName>
    <definedName name="_______T2" localSheetId="0" hidden="1">{"'EARLY LIFE SAVINGS - COSTS '!$A$1:$N$56"}</definedName>
    <definedName name="_______T2" hidden="1">{"'EARLY LIFE SAVINGS - COSTS '!$A$1:$N$56"}</definedName>
    <definedName name="______a1" localSheetId="0" hidden="1">{"July 00",#N/A,TRUE,"Revised P&amp;L";"July 00",#N/A,TRUE,"Income";"July 00",#N/A,TRUE,"Staff costs";"July 00",#N/A,TRUE,"Marketing";"July 00",#N/A,TRUE,"Creative";"July 00",#N/A,TRUE,"Service";"July 00",#N/A,TRUE,"General Establishment";"July 00",#N/A,TRUE,"BALSHEET";"July 00",#N/A,TRUE,"CASH FLOW"}</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localSheetId="0" hidden="1">{"July 97",#N/A,TRUE,"Revised P&amp;L";"July 97",#N/A,TRUE,"Income";"July 97",#N/A,TRUE,"Staff costs";"July 97",#N/A,TRUE,"Marketing";"July 97",#N/A,TRUE,"Service";"July 97",#N/A,TRUE,"Creative";"July 97",#N/A,TRUE,"General Establishment";"July 97",#N/A,TRUE,"BALSHEET";"July 97",#N/A,TRUE,"CASH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T1" localSheetId="0" hidden="1">{"'EARLY LIFE SAVINGS - COSTS '!$A$1:$N$56"}</definedName>
    <definedName name="______T1" hidden="1">{"'EARLY LIFE SAVINGS - COSTS '!$A$1:$N$56"}</definedName>
    <definedName name="______T2" localSheetId="0" hidden="1">{"'EARLY LIFE SAVINGS - COSTS '!$A$1:$N$56"}</definedName>
    <definedName name="______T2" hidden="1">{"'EARLY LIFE SAVINGS - COSTS '!$A$1:$N$56"}</definedName>
    <definedName name="_____a1" localSheetId="0" hidden="1">{"July 00",#N/A,TRUE,"Revised P&amp;L";"July 00",#N/A,TRUE,"Income";"July 00",#N/A,TRUE,"Staff costs";"July 00",#N/A,TRUE,"Marketing";"July 00",#N/A,TRUE,"Creative";"July 00",#N/A,TRUE,"Service";"July 00",#N/A,TRUE,"General Establishment";"July 00",#N/A,TRUE,"BALSHEET";"July 00",#N/A,TRUE,"CASH FLOW"}</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localSheetId="0" hidden="1">{"July 97",#N/A,TRUE,"Revised P&amp;L";"July 97",#N/A,TRUE,"Income";"July 97",#N/A,TRUE,"Staff costs";"July 97",#N/A,TRUE,"Marketing";"July 97",#N/A,TRUE,"Service";"July 97",#N/A,TRUE,"Creative";"July 97",#N/A,TRUE,"General Establishment";"July 97",#N/A,TRUE,"BALSHEET";"July 97",#N/A,TRUE,"CASH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T1" localSheetId="0" hidden="1">{"'EARLY LIFE SAVINGS - COSTS '!$A$1:$N$56"}</definedName>
    <definedName name="_____T1" hidden="1">{"'EARLY LIFE SAVINGS - COSTS '!$A$1:$N$56"}</definedName>
    <definedName name="_____T2" localSheetId="0" hidden="1">{"'EARLY LIFE SAVINGS - COSTS '!$A$1:$N$56"}</definedName>
    <definedName name="_____T2" hidden="1">{"'EARLY LIFE SAVINGS - COSTS '!$A$1:$N$56"}</definedName>
    <definedName name="____a1" localSheetId="0" hidden="1">{"July 00",#N/A,TRUE,"Revised P&amp;L";"July 00",#N/A,TRUE,"Income";"July 00",#N/A,TRUE,"Staff costs";"July 00",#N/A,TRUE,"Marketing";"July 00",#N/A,TRUE,"Creative";"July 00",#N/A,TRUE,"Service";"July 00",#N/A,TRUE,"General Establishment";"July 00",#N/A,TRUE,"BALSHEET";"July 00",#N/A,TRUE,"CASH FLOW"}</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localSheetId="0" hidden="1">{"July 97",#N/A,TRUE,"Revised P&amp;L";"July 97",#N/A,TRUE,"Income";"July 97",#N/A,TRUE,"Staff costs";"July 97",#N/A,TRUE,"Marketing";"July 97",#N/A,TRUE,"Service";"July 97",#N/A,TRUE,"Creative";"July 97",#N/A,TRUE,"General Establishment";"July 97",#N/A,TRUE,"BALSHEET";"July 97",#N/A,TRUE,"CASH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gh2" localSheetId="0" hidden="1">{"'100'!$A$1:$M$83"}</definedName>
    <definedName name="____gh2" hidden="1">{"'100'!$A$1:$M$83"}</definedName>
    <definedName name="____T1" localSheetId="0" hidden="1">{"'EARLY LIFE SAVINGS - COSTS '!$A$1:$N$56"}</definedName>
    <definedName name="____T1" hidden="1">{"'EARLY LIFE SAVINGS - COSTS '!$A$1:$N$56"}</definedName>
    <definedName name="____T2" localSheetId="0" hidden="1">{"'EARLY LIFE SAVINGS - COSTS '!$A$1:$N$56"}</definedName>
    <definedName name="____T2" hidden="1">{"'EARLY LIFE SAVINGS - COSTS '!$A$1:$N$56"}</definedName>
    <definedName name="___a1" localSheetId="0" hidden="1">{"July 00",#N/A,TRUE,"Revised P&amp;L";"July 00",#N/A,TRUE,"Income";"July 00",#N/A,TRUE,"Staff costs";"July 00",#N/A,TRUE,"Marketing";"July 00",#N/A,TRUE,"Creative";"July 00",#N/A,TRUE,"Service";"July 00",#N/A,TRUE,"General Establishment";"July 00",#N/A,TRUE,"BALSHEET";"July 00",#N/A,TRUE,"CASH FLOW"}</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localSheetId="0" hidden="1">{"July 97",#N/A,TRUE,"Revised P&amp;L";"July 97",#N/A,TRUE,"Income";"July 97",#N/A,TRUE,"Staff costs";"July 97",#N/A,TRUE,"Marketing";"July 97",#N/A,TRUE,"Service";"July 97",#N/A,TRUE,"Creative";"July 97",#N/A,TRUE,"General Establishment";"July 97",#N/A,TRUE,"BALSHEET";"July 97",#N/A,TRUE,"CASH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localSheetId="1" hidden="1">'[2]#REF'!$C$18:$C$18</definedName>
    <definedName name="___as2" hidden="1">'[3]#REF'!$C$18:$C$18</definedName>
    <definedName name="___gh2" localSheetId="0" hidden="1">{"'100'!$A$1:$M$83"}</definedName>
    <definedName name="___gh2" hidden="1">{"'100'!$A$1:$M$83"}</definedName>
    <definedName name="___T1" localSheetId="0" hidden="1">{"'EARLY LIFE SAVINGS - COSTS '!$A$1:$N$56"}</definedName>
    <definedName name="___T1" hidden="1">{"'EARLY LIFE SAVINGS - COSTS '!$A$1:$N$56"}</definedName>
    <definedName name="___T2" localSheetId="0" hidden="1">{"'EARLY LIFE SAVINGS - COSTS '!$A$1:$N$56"}</definedName>
    <definedName name="___T2" hidden="1">{"'EARLY LIFE SAVINGS - COSTS '!$A$1:$N$56"}</definedName>
    <definedName name="__123Graph_A" localSheetId="0" hidden="1">#REF!</definedName>
    <definedName name="__123Graph_A" localSheetId="2" hidden="1">#REF!</definedName>
    <definedName name="__123Graph_A" localSheetId="1" hidden="1">#REF!</definedName>
    <definedName name="__123Graph_A" hidden="1">#REF!</definedName>
    <definedName name="__123Graph_AALLTAX" localSheetId="0" hidden="1">'[4]Forecast data'!#REF!</definedName>
    <definedName name="__123Graph_AALLTAX" localSheetId="2" hidden="1">'[4]Forecast data'!#REF!</definedName>
    <definedName name="__123Graph_AALLTAX" localSheetId="1" hidden="1">'[4]Forecast data'!#REF!</definedName>
    <definedName name="__123Graph_AALLTAX" hidden="1">'[4]Forecast data'!#REF!</definedName>
    <definedName name="__123Graph_ACFSINDIV" localSheetId="0" hidden="1">[5]Data!#REF!</definedName>
    <definedName name="__123Graph_ACFSINDIV" localSheetId="2" hidden="1">[5]Data!#REF!</definedName>
    <definedName name="__123Graph_ACFSINDIV" localSheetId="1" hidden="1">[5]Data!#REF!</definedName>
    <definedName name="__123Graph_ACFSINDIV" hidden="1">[5]Data!#REF!</definedName>
    <definedName name="__123Graph_ACHGSPD1" hidden="1">'[6]CHGSPD19.FIN'!$B$10:$B$20</definedName>
    <definedName name="__123Graph_ACHGSPD2" hidden="1">'[6]CHGSPD19.FIN'!$E$11:$E$20</definedName>
    <definedName name="__123Graph_AEFF" localSheetId="0" hidden="1">'[7]T3 Page 1'!#REF!</definedName>
    <definedName name="__123Graph_AEFF" localSheetId="2" hidden="1">'[7]T3 Page 1'!#REF!</definedName>
    <definedName name="__123Graph_AEFF" localSheetId="1" hidden="1">'[7]T3 Page 1'!#REF!</definedName>
    <definedName name="__123Graph_AEFF" hidden="1">'[7]T3 Page 1'!#REF!</definedName>
    <definedName name="__123Graph_AGR14PBF1" hidden="1">'[8]HIS19FIN(A)'!$AF$70:$AF$81</definedName>
    <definedName name="__123Graph_AHOMEVAT" localSheetId="0" hidden="1">'[4]Forecast data'!#REF!</definedName>
    <definedName name="__123Graph_AHOMEVAT" localSheetId="2" hidden="1">'[4]Forecast data'!#REF!</definedName>
    <definedName name="__123Graph_AHOMEVAT" localSheetId="1" hidden="1">'[4]Forecast data'!#REF!</definedName>
    <definedName name="__123Graph_AHOMEVAT" hidden="1">'[4]Forecast data'!#REF!</definedName>
    <definedName name="__123Graph_AIMPORT" localSheetId="0" hidden="1">'[4]Forecast data'!#REF!</definedName>
    <definedName name="__123Graph_AIMPORT" localSheetId="2" hidden="1">'[4]Forecast data'!#REF!</definedName>
    <definedName name="__123Graph_AIMPORT" localSheetId="1" hidden="1">'[4]Forecast data'!#REF!</definedName>
    <definedName name="__123Graph_AIMPORT" hidden="1">'[4]Forecast data'!#REF!</definedName>
    <definedName name="__123Graph_ALBFFIN" localSheetId="0" hidden="1">'[7]FC Page 1'!#REF!</definedName>
    <definedName name="__123Graph_ALBFFIN" localSheetId="2" hidden="1">'[7]FC Page 1'!#REF!</definedName>
    <definedName name="__123Graph_ALBFFIN" localSheetId="1"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'[9]SUMMARY TABLE'!$U$6:$U$49</definedName>
    <definedName name="__123Graph_APDTRENDS" hidden="1">'[9]SUMMARY TABLE'!$S$23:$S$46</definedName>
    <definedName name="__123Graph_APIC" localSheetId="0" hidden="1">'[7]T3 Page 1'!#REF!</definedName>
    <definedName name="__123Graph_APIC" localSheetId="2" hidden="1">'[7]T3 Page 1'!#REF!</definedName>
    <definedName name="__123Graph_APIC" localSheetId="1" hidden="1">'[7]T3 Page 1'!#REF!</definedName>
    <definedName name="__123Graph_APIC" hidden="1">'[7]T3 Page 1'!#REF!</definedName>
    <definedName name="__123Graph_ATOBREV" localSheetId="0" hidden="1">'[4]Forecast data'!#REF!</definedName>
    <definedName name="__123Graph_ATOBREV" localSheetId="2" hidden="1">'[4]Forecast data'!#REF!</definedName>
    <definedName name="__123Graph_ATOBREV" localSheetId="1" hidden="1">'[4]Forecast data'!#REF!</definedName>
    <definedName name="__123Graph_ATOBREV" hidden="1">'[4]Forecast data'!#REF!</definedName>
    <definedName name="__123Graph_ATOTAL" localSheetId="0" hidden="1">'[4]Forecast data'!#REF!</definedName>
    <definedName name="__123Graph_ATOTAL" localSheetId="2" hidden="1">'[4]Forecast data'!#REF!</definedName>
    <definedName name="__123Graph_ATOTAL" localSheetId="1" hidden="1">'[4]Forecast data'!#REF!</definedName>
    <definedName name="__123Graph_ATOTAL" hidden="1">'[4]Forecast data'!#REF!</definedName>
    <definedName name="__123Graph_B" localSheetId="0" hidden="1">#REF!</definedName>
    <definedName name="__123Graph_B" localSheetId="2" hidden="1">#REF!</definedName>
    <definedName name="__123Graph_B" localSheetId="1" hidden="1">#REF!</definedName>
    <definedName name="__123Graph_B" hidden="1">#REF!</definedName>
    <definedName name="__123Graph_BCFSINDIV" localSheetId="0" hidden="1">[5]Data!#REF!</definedName>
    <definedName name="__123Graph_BCFSINDIV" localSheetId="2" hidden="1">[5]Data!#REF!</definedName>
    <definedName name="__123Graph_BCFSINDIV" localSheetId="1" hidden="1">[5]Data!#REF!</definedName>
    <definedName name="__123Graph_BCFSINDIV" hidden="1">[5]Data!#REF!</definedName>
    <definedName name="__123Graph_BCFSUK" localSheetId="0" hidden="1">[5]Data!#REF!</definedName>
    <definedName name="__123Graph_BCFSUK" localSheetId="2" hidden="1">[5]Data!#REF!</definedName>
    <definedName name="__123Graph_BCFSUK" localSheetId="1" hidden="1">[5]Data!#REF!</definedName>
    <definedName name="__123Graph_BCFSUK" hidden="1">[5]Data!#REF!</definedName>
    <definedName name="__123Graph_BCHGSPD1" hidden="1">'[6]CHGSPD19.FIN'!$H$10:$H$25</definedName>
    <definedName name="__123Graph_BCHGSPD2" hidden="1">'[6]CHGSPD19.FIN'!$I$11:$I$25</definedName>
    <definedName name="__123Graph_BEFF" localSheetId="0" hidden="1">'[7]T3 Page 1'!#REF!</definedName>
    <definedName name="__123Graph_BEFF" localSheetId="2" hidden="1">'[7]T3 Page 1'!#REF!</definedName>
    <definedName name="__123Graph_BEFF" localSheetId="1" hidden="1">'[7]T3 Page 1'!#REF!</definedName>
    <definedName name="__123Graph_BEFF" hidden="1">'[7]T3 Page 1'!#REF!</definedName>
    <definedName name="__123Graph_BHOMEVAT" localSheetId="0" hidden="1">'[4]Forecast data'!#REF!</definedName>
    <definedName name="__123Graph_BHOMEVAT" localSheetId="2" hidden="1">'[4]Forecast data'!#REF!</definedName>
    <definedName name="__123Graph_BHOMEVAT" localSheetId="1" hidden="1">'[4]Forecast data'!#REF!</definedName>
    <definedName name="__123Graph_BHOMEVAT" hidden="1">'[4]Forecast data'!#REF!</definedName>
    <definedName name="__123Graph_BIMPORT" localSheetId="0" hidden="1">'[4]Forecast data'!#REF!</definedName>
    <definedName name="__123Graph_BIMPORT" localSheetId="2" hidden="1">'[4]Forecast data'!#REF!</definedName>
    <definedName name="__123Graph_BIMPORT" localSheetId="1" hidden="1">'[4]Forecast data'!#REF!</definedName>
    <definedName name="__123Graph_BIMPORT" hidden="1">'[4]Forecast data'!#REF!</definedName>
    <definedName name="__123Graph_BLBF" localSheetId="0" hidden="1">'[7]T3 Page 1'!#REF!</definedName>
    <definedName name="__123Graph_BLBF" localSheetId="2" hidden="1">'[7]T3 Page 1'!#REF!</definedName>
    <definedName name="__123Graph_BLBF" localSheetId="1" hidden="1">'[7]T3 Page 1'!#REF!</definedName>
    <definedName name="__123Graph_BLBF" hidden="1">'[7]T3 Page 1'!#REF!</definedName>
    <definedName name="__123Graph_BLBFFIN" localSheetId="0" hidden="1">'[7]FC Page 1'!#REF!</definedName>
    <definedName name="__123Graph_BLBFFIN" localSheetId="2" hidden="1">'[7]FC Page 1'!#REF!</definedName>
    <definedName name="__123Graph_BLBFFIN" localSheetId="1" hidden="1">'[7]FC Page 1'!#REF!</definedName>
    <definedName name="__123Graph_BLBFFIN" hidden="1">'[7]FC Page 1'!#REF!</definedName>
    <definedName name="__123Graph_BLCB" hidden="1">'[8]HIS19FIN(A)'!$D$79:$I$79</definedName>
    <definedName name="__123Graph_BPDTRENDS" hidden="1">'[9]SUMMARY TABLE'!$T$23:$T$46</definedName>
    <definedName name="__123Graph_BPIC" localSheetId="0" hidden="1">'[7]T3 Page 1'!#REF!</definedName>
    <definedName name="__123Graph_BPIC" localSheetId="2" hidden="1">'[7]T3 Page 1'!#REF!</definedName>
    <definedName name="__123Graph_BPIC" localSheetId="1" hidden="1">'[7]T3 Page 1'!#REF!</definedName>
    <definedName name="__123Graph_BPIC" hidden="1">'[7]T3 Page 1'!#REF!</definedName>
    <definedName name="__123Graph_BTOTAL" localSheetId="0" hidden="1">'[4]Forecast data'!#REF!</definedName>
    <definedName name="__123Graph_BTOTAL" localSheetId="2" hidden="1">'[4]Forecast data'!#REF!</definedName>
    <definedName name="__123Graph_BTOTAL" localSheetId="1" hidden="1">'[4]Forecast data'!#REF!</definedName>
    <definedName name="__123Graph_BTOTAL" hidden="1">'[4]Forecast data'!#REF!</definedName>
    <definedName name="__123Graph_C" localSheetId="0" hidden="1">[10]Vouchers!#REF!</definedName>
    <definedName name="__123Graph_C" localSheetId="2" hidden="1">[10]Vouchers!#REF!</definedName>
    <definedName name="__123Graph_C" localSheetId="1" hidden="1">[10]Vouchers!#REF!</definedName>
    <definedName name="__123Graph_C" hidden="1">[10]Vouchers!#REF!</definedName>
    <definedName name="__123Graph_CACT13BUD" localSheetId="0" hidden="1">'[7]FC Page 1'!#REF!</definedName>
    <definedName name="__123Graph_CACT13BUD" localSheetId="2" hidden="1">'[7]FC Page 1'!#REF!</definedName>
    <definedName name="__123Graph_CACT13BUD" localSheetId="1" hidden="1">'[7]FC Page 1'!#REF!</definedName>
    <definedName name="__123Graph_CACT13BUD" hidden="1">'[7]FC Page 1'!#REF!</definedName>
    <definedName name="__123Graph_CCFSINDIV" localSheetId="0" hidden="1">[5]Data!#REF!</definedName>
    <definedName name="__123Graph_CCFSINDIV" localSheetId="2" hidden="1">[5]Data!#REF!</definedName>
    <definedName name="__123Graph_CCFSINDIV" localSheetId="1" hidden="1">[5]Data!#REF!</definedName>
    <definedName name="__123Graph_CCFSINDIV" hidden="1">[5]Data!#REF!</definedName>
    <definedName name="__123Graph_CCFSUK" localSheetId="0" hidden="1">[5]Data!#REF!</definedName>
    <definedName name="__123Graph_CCFSUK" localSheetId="2" hidden="1">[5]Data!#REF!</definedName>
    <definedName name="__123Graph_CCFSUK" localSheetId="1" hidden="1">[5]Data!#REF!</definedName>
    <definedName name="__123Graph_CCFSUK" hidden="1">[5]Data!#REF!</definedName>
    <definedName name="__123Graph_CEFF" localSheetId="0" hidden="1">'[7]T3 Page 1'!#REF!</definedName>
    <definedName name="__123Graph_CEFF" localSheetId="2" hidden="1">'[7]T3 Page 1'!#REF!</definedName>
    <definedName name="__123Graph_CEFF" localSheetId="1" hidden="1">'[7]T3 Page 1'!#REF!</definedName>
    <definedName name="__123Graph_CEFF" hidden="1">'[7]T3 Page 1'!#REF!</definedName>
    <definedName name="__123Graph_CGR14PBF1" hidden="1">'[8]HIS19FIN(A)'!$AK$70:$AK$81</definedName>
    <definedName name="__123Graph_CLBF" localSheetId="0" hidden="1">'[7]T3 Page 1'!#REF!</definedName>
    <definedName name="__123Graph_CLBF" localSheetId="2" hidden="1">'[7]T3 Page 1'!#REF!</definedName>
    <definedName name="__123Graph_CLBF" localSheetId="1" hidden="1">'[7]T3 Page 1'!#REF!</definedName>
    <definedName name="__123Graph_CLBF" hidden="1">'[7]T3 Page 1'!#REF!</definedName>
    <definedName name="__123Graph_CPIC" localSheetId="0" hidden="1">'[7]T3 Page 1'!#REF!</definedName>
    <definedName name="__123Graph_CPIC" localSheetId="2" hidden="1">'[7]T3 Page 1'!#REF!</definedName>
    <definedName name="__123Graph_CPIC" localSheetId="1" hidden="1">'[7]T3 Page 1'!#REF!</definedName>
    <definedName name="__123Graph_CPIC" hidden="1">'[7]T3 Page 1'!#REF!</definedName>
    <definedName name="__123Graph_D" localSheetId="0" hidden="1">[10]Vouchers!#REF!</definedName>
    <definedName name="__123Graph_D" localSheetId="2" hidden="1">[10]Vouchers!#REF!</definedName>
    <definedName name="__123Graph_D" localSheetId="1" hidden="1">[10]Vouchers!#REF!</definedName>
    <definedName name="__123Graph_D" hidden="1">[10]Vouchers!#REF!</definedName>
    <definedName name="__123Graph_DACT13BUD" localSheetId="0" hidden="1">'[7]FC Page 1'!#REF!</definedName>
    <definedName name="__123Graph_DACT13BUD" localSheetId="2" hidden="1">'[7]FC Page 1'!#REF!</definedName>
    <definedName name="__123Graph_DACT13BUD" localSheetId="1" hidden="1">'[7]FC Page 1'!#REF!</definedName>
    <definedName name="__123Graph_DACT13BUD" hidden="1">'[7]FC Page 1'!#REF!</definedName>
    <definedName name="__123Graph_DCFSINDIV" localSheetId="0" hidden="1">[5]Data!#REF!</definedName>
    <definedName name="__123Graph_DCFSINDIV" localSheetId="2" hidden="1">[5]Data!#REF!</definedName>
    <definedName name="__123Graph_DCFSINDIV" localSheetId="1" hidden="1">[5]Data!#REF!</definedName>
    <definedName name="__123Graph_DCFSINDIV" hidden="1">[5]Data!#REF!</definedName>
    <definedName name="__123Graph_DCFSUK" localSheetId="0" hidden="1">[5]Data!#REF!</definedName>
    <definedName name="__123Graph_DCFSUK" localSheetId="2" hidden="1">[5]Data!#REF!</definedName>
    <definedName name="__123Graph_DCFSUK" localSheetId="1" hidden="1">[5]Data!#REF!</definedName>
    <definedName name="__123Graph_DCFSUK" hidden="1">[5]Data!#REF!</definedName>
    <definedName name="__123Graph_DEFF" localSheetId="0" hidden="1">'[7]T3 Page 1'!#REF!</definedName>
    <definedName name="__123Graph_DEFF" localSheetId="2" hidden="1">'[7]T3 Page 1'!#REF!</definedName>
    <definedName name="__123Graph_DEFF" localSheetId="1" hidden="1">'[7]T3 Page 1'!#REF!</definedName>
    <definedName name="__123Graph_DEFF" hidden="1">'[7]T3 Page 1'!#REF!</definedName>
    <definedName name="__123Graph_DGR14PBF1" hidden="1">'[8]HIS19FIN(A)'!$AH$70:$AH$81</definedName>
    <definedName name="__123Graph_DLBF" localSheetId="0" hidden="1">'[7]T3 Page 1'!#REF!</definedName>
    <definedName name="__123Graph_DLBF" localSheetId="2" hidden="1">'[7]T3 Page 1'!#REF!</definedName>
    <definedName name="__123Graph_DLBF" localSheetId="1" hidden="1">'[7]T3 Page 1'!#REF!</definedName>
    <definedName name="__123Graph_DLBF" hidden="1">'[7]T3 Page 1'!#REF!</definedName>
    <definedName name="__123Graph_DPIC" localSheetId="0" hidden="1">'[7]T3 Page 1'!#REF!</definedName>
    <definedName name="__123Graph_DPIC" localSheetId="2" hidden="1">'[7]T3 Page 1'!#REF!</definedName>
    <definedName name="__123Graph_DPIC" localSheetId="1" hidden="1">'[7]T3 Page 1'!#REF!</definedName>
    <definedName name="__123Graph_DPIC" hidden="1">'[7]T3 Page 1'!#REF!</definedName>
    <definedName name="__123Graph_E" localSheetId="0" hidden="1">[10]Vouchers!#REF!</definedName>
    <definedName name="__123Graph_E" localSheetId="2" hidden="1">[10]Vouchers!#REF!</definedName>
    <definedName name="__123Graph_E" localSheetId="1" hidden="1">[10]Vouchers!#REF!</definedName>
    <definedName name="__123Graph_E" hidden="1">[10]Vouchers!#REF!</definedName>
    <definedName name="__123Graph_EACT13BUD" localSheetId="0" hidden="1">'[7]FC Page 1'!#REF!</definedName>
    <definedName name="__123Graph_EACT13BUD" localSheetId="2" hidden="1">'[7]FC Page 1'!#REF!</definedName>
    <definedName name="__123Graph_EACT13BUD" localSheetId="1" hidden="1">'[7]FC Page 1'!#REF!</definedName>
    <definedName name="__123Graph_EACT13BUD" hidden="1">'[7]FC Page 1'!#REF!</definedName>
    <definedName name="__123Graph_ECFSINDIV" localSheetId="0" hidden="1">[5]Data!#REF!</definedName>
    <definedName name="__123Graph_ECFSINDIV" localSheetId="2" hidden="1">[5]Data!#REF!</definedName>
    <definedName name="__123Graph_ECFSINDIV" localSheetId="1" hidden="1">[5]Data!#REF!</definedName>
    <definedName name="__123Graph_ECFSINDIV" hidden="1">[5]Data!#REF!</definedName>
    <definedName name="__123Graph_ECFSUK" localSheetId="0" hidden="1">[5]Data!#REF!</definedName>
    <definedName name="__123Graph_ECFSUK" localSheetId="2" hidden="1">[5]Data!#REF!</definedName>
    <definedName name="__123Graph_ECFSUK" localSheetId="1" hidden="1">[5]Data!#REF!</definedName>
    <definedName name="__123Graph_ECFSUK" hidden="1">[5]Data!#REF!</definedName>
    <definedName name="__123Graph_EEFF" localSheetId="0" hidden="1">'[7]T3 Page 1'!#REF!</definedName>
    <definedName name="__123Graph_EEFF" localSheetId="2" hidden="1">'[7]T3 Page 1'!#REF!</definedName>
    <definedName name="__123Graph_EEFF" localSheetId="1" hidden="1">'[7]T3 Page 1'!#REF!</definedName>
    <definedName name="__123Graph_EEFF" hidden="1">'[7]T3 Page 1'!#REF!</definedName>
    <definedName name="__123Graph_EEFFHIC" localSheetId="0" hidden="1">'[7]FC Page 1'!#REF!</definedName>
    <definedName name="__123Graph_EEFFHIC" localSheetId="2" hidden="1">'[7]FC Page 1'!#REF!</definedName>
    <definedName name="__123Graph_EEFFHIC" localSheetId="1" hidden="1">'[7]FC Page 1'!#REF!</definedName>
    <definedName name="__123Graph_EEFFHIC" hidden="1">'[7]FC Page 1'!#REF!</definedName>
    <definedName name="__123Graph_EGR14PBF1" hidden="1">'[8]HIS19FIN(A)'!$AG$67:$AG$67</definedName>
    <definedName name="__123Graph_ELBF" localSheetId="0" hidden="1">'[7]T3 Page 1'!#REF!</definedName>
    <definedName name="__123Graph_ELBF" localSheetId="2" hidden="1">'[7]T3 Page 1'!#REF!</definedName>
    <definedName name="__123Graph_ELBF" localSheetId="1" hidden="1">'[7]T3 Page 1'!#REF!</definedName>
    <definedName name="__123Graph_ELBF" hidden="1">'[7]T3 Page 1'!#REF!</definedName>
    <definedName name="__123Graph_EPIC" localSheetId="0" hidden="1">'[7]T3 Page 1'!#REF!</definedName>
    <definedName name="__123Graph_EPIC" localSheetId="2" hidden="1">'[7]T3 Page 1'!#REF!</definedName>
    <definedName name="__123Graph_EPIC" localSheetId="1" hidden="1">'[7]T3 Page 1'!#REF!</definedName>
    <definedName name="__123Graph_EPIC" hidden="1">'[7]T3 Page 1'!#REF!</definedName>
    <definedName name="__123Graph_F" localSheetId="0" hidden="1">[10]Vouchers!#REF!</definedName>
    <definedName name="__123Graph_F" localSheetId="2" hidden="1">[10]Vouchers!#REF!</definedName>
    <definedName name="__123Graph_F" localSheetId="1" hidden="1">[10]Vouchers!#REF!</definedName>
    <definedName name="__123Graph_F" hidden="1">[10]Vouchers!#REF!</definedName>
    <definedName name="__123Graph_FACT13BUD" localSheetId="0" hidden="1">'[7]FC Page 1'!#REF!</definedName>
    <definedName name="__123Graph_FACT13BUD" localSheetId="2" hidden="1">'[7]FC Page 1'!#REF!</definedName>
    <definedName name="__123Graph_FACT13BUD" localSheetId="1" hidden="1">'[7]FC Page 1'!#REF!</definedName>
    <definedName name="__123Graph_FACT13BUD" hidden="1">'[7]FC Page 1'!#REF!</definedName>
    <definedName name="__123Graph_FCFSUK" localSheetId="0" hidden="1">[5]Data!#REF!</definedName>
    <definedName name="__123Graph_FCFSUK" localSheetId="2" hidden="1">[5]Data!#REF!</definedName>
    <definedName name="__123Graph_FCFSUK" localSheetId="1" hidden="1">[5]Data!#REF!</definedName>
    <definedName name="__123Graph_FCFSUK" hidden="1">[5]Data!#REF!</definedName>
    <definedName name="__123Graph_FEFF" localSheetId="0" hidden="1">'[7]T3 Page 1'!#REF!</definedName>
    <definedName name="__123Graph_FEFF" localSheetId="2" hidden="1">'[7]T3 Page 1'!#REF!</definedName>
    <definedName name="__123Graph_FEFF" localSheetId="1" hidden="1">'[7]T3 Page 1'!#REF!</definedName>
    <definedName name="__123Graph_FEFF" hidden="1">'[7]T3 Page 1'!#REF!</definedName>
    <definedName name="__123Graph_FEFFHIC" localSheetId="0" hidden="1">'[7]FC Page 1'!#REF!</definedName>
    <definedName name="__123Graph_FEFFHIC" localSheetId="2" hidden="1">'[7]FC Page 1'!#REF!</definedName>
    <definedName name="__123Graph_FEFFHIC" localSheetId="1" hidden="1">'[7]FC Page 1'!#REF!</definedName>
    <definedName name="__123Graph_FEFFHIC" hidden="1">'[7]FC Page 1'!#REF!</definedName>
    <definedName name="__123Graph_FGR14PBF1" hidden="1">'[8]HIS19FIN(A)'!$AH$67:$AH$67</definedName>
    <definedName name="__123Graph_FLBF" localSheetId="0" hidden="1">'[7]T3 Page 1'!#REF!</definedName>
    <definedName name="__123Graph_FLBF" localSheetId="2" hidden="1">'[7]T3 Page 1'!#REF!</definedName>
    <definedName name="__123Graph_FLBF" localSheetId="1" hidden="1">'[7]T3 Page 1'!#REF!</definedName>
    <definedName name="__123Graph_FLBF" hidden="1">'[7]T3 Page 1'!#REF!</definedName>
    <definedName name="__123Graph_FPIC" localSheetId="0" hidden="1">'[7]T3 Page 1'!#REF!</definedName>
    <definedName name="__123Graph_FPIC" localSheetId="2" hidden="1">'[7]T3 Page 1'!#REF!</definedName>
    <definedName name="__123Graph_FPIC" localSheetId="1"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0" hidden="1">#REF!</definedName>
    <definedName name="__123Graph_X" localSheetId="2" hidden="1">#REF!</definedName>
    <definedName name="__123Graph_X" localSheetId="1" hidden="1">#REF!</definedName>
    <definedName name="__123Graph_X" hidden="1">#REF!</definedName>
    <definedName name="__123Graph_XACTHIC" localSheetId="0" hidden="1">'[7]FC Page 1'!#REF!</definedName>
    <definedName name="__123Graph_XACTHIC" localSheetId="2" hidden="1">'[7]FC Page 1'!#REF!</definedName>
    <definedName name="__123Graph_XACTHIC" localSheetId="1" hidden="1">'[7]FC Page 1'!#REF!</definedName>
    <definedName name="__123Graph_XACTHIC" hidden="1">'[7]FC Page 1'!#REF!</definedName>
    <definedName name="__123Graph_XALLTAX" localSheetId="0" hidden="1">'[4]Forecast data'!#REF!</definedName>
    <definedName name="__123Graph_XALLTAX" localSheetId="2" hidden="1">'[4]Forecast data'!#REF!</definedName>
    <definedName name="__123Graph_XALLTAX" localSheetId="1" hidden="1">'[4]Forecast data'!#REF!</definedName>
    <definedName name="__123Graph_XALLTAX" hidden="1">'[4]Forecast data'!#REF!</definedName>
    <definedName name="__123Graph_XCHGSPD1" hidden="1">'[6]CHGSPD19.FIN'!$A$10:$A$25</definedName>
    <definedName name="__123Graph_XCHGSPD2" hidden="1">'[6]CHGSPD19.FIN'!$A$11:$A$25</definedName>
    <definedName name="__123Graph_XEFF" localSheetId="0" hidden="1">'[7]T3 Page 1'!#REF!</definedName>
    <definedName name="__123Graph_XEFF" localSheetId="2" hidden="1">'[7]T3 Page 1'!#REF!</definedName>
    <definedName name="__123Graph_XEFF" localSheetId="1" hidden="1">'[7]T3 Page 1'!#REF!</definedName>
    <definedName name="__123Graph_XEFF" hidden="1">'[7]T3 Page 1'!#REF!</definedName>
    <definedName name="__123Graph_XGR14PBF1" hidden="1">'[8]HIS19FIN(A)'!$AL$70:$AL$81</definedName>
    <definedName name="__123Graph_XHOMEVAT" localSheetId="0" hidden="1">'[4]Forecast data'!#REF!</definedName>
    <definedName name="__123Graph_XHOMEVAT" localSheetId="2" hidden="1">'[4]Forecast data'!#REF!</definedName>
    <definedName name="__123Graph_XHOMEVAT" localSheetId="1" hidden="1">'[4]Forecast data'!#REF!</definedName>
    <definedName name="__123Graph_XHOMEVAT" hidden="1">'[4]Forecast data'!#REF!</definedName>
    <definedName name="__123Graph_XIMPORT" localSheetId="0" hidden="1">'[4]Forecast data'!#REF!</definedName>
    <definedName name="__123Graph_XIMPORT" localSheetId="2" hidden="1">'[4]Forecast data'!#REF!</definedName>
    <definedName name="__123Graph_XIMPORT" localSheetId="1" hidden="1">'[4]Forecast data'!#REF!</definedName>
    <definedName name="__123Graph_XIMPORT" hidden="1">'[4]Forecast data'!#REF!</definedName>
    <definedName name="__123Graph_XLBF" localSheetId="0" hidden="1">'[7]T3 Page 1'!#REF!</definedName>
    <definedName name="__123Graph_XLBF" localSheetId="2" hidden="1">'[7]T3 Page 1'!#REF!</definedName>
    <definedName name="__123Graph_XLBF" localSheetId="1"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'[9]SUMMARY TABLE'!$Q$6:$Q$49</definedName>
    <definedName name="__123Graph_XPDTRENDS" hidden="1">'[9]SUMMARY TABLE'!$P$23:$P$46</definedName>
    <definedName name="__123Graph_XPIC" localSheetId="0" hidden="1">'[7]T3 Page 1'!#REF!</definedName>
    <definedName name="__123Graph_XPIC" localSheetId="2" hidden="1">'[7]T3 Page 1'!#REF!</definedName>
    <definedName name="__123Graph_XPIC" localSheetId="1" hidden="1">'[7]T3 Page 1'!#REF!</definedName>
    <definedName name="__123Graph_XPIC" hidden="1">'[7]T3 Page 1'!#REF!</definedName>
    <definedName name="__123Graph_XSTAG2ALL" localSheetId="0" hidden="1">'[4]Forecast data'!#REF!</definedName>
    <definedName name="__123Graph_XSTAG2ALL" localSheetId="2" hidden="1">'[4]Forecast data'!#REF!</definedName>
    <definedName name="__123Graph_XSTAG2ALL" localSheetId="1" hidden="1">'[4]Forecast data'!#REF!</definedName>
    <definedName name="__123Graph_XSTAG2ALL" hidden="1">'[4]Forecast data'!#REF!</definedName>
    <definedName name="__123Graph_XSTAG2EC" localSheetId="0" hidden="1">'[4]Forecast data'!#REF!</definedName>
    <definedName name="__123Graph_XSTAG2EC" localSheetId="2" hidden="1">'[4]Forecast data'!#REF!</definedName>
    <definedName name="__123Graph_XSTAG2EC" localSheetId="1" hidden="1">'[4]Forecast data'!#REF!</definedName>
    <definedName name="__123Graph_XSTAG2EC" hidden="1">'[4]Forecast data'!#REF!</definedName>
    <definedName name="__123Graph_XTOBREV" localSheetId="0" hidden="1">'[4]Forecast data'!#REF!</definedName>
    <definedName name="__123Graph_XTOBREV" localSheetId="2" hidden="1">'[4]Forecast data'!#REF!</definedName>
    <definedName name="__123Graph_XTOBREV" localSheetId="1" hidden="1">'[4]Forecast data'!#REF!</definedName>
    <definedName name="__123Graph_XTOBREV" hidden="1">'[4]Forecast data'!#REF!</definedName>
    <definedName name="__123Graph_XTOTAL" localSheetId="0" hidden="1">'[4]Forecast data'!#REF!</definedName>
    <definedName name="__123Graph_XTOTAL" localSheetId="2" hidden="1">'[4]Forecast data'!#REF!</definedName>
    <definedName name="__123Graph_XTOTAL" localSheetId="1" hidden="1">'[4]Forecast data'!#REF!</definedName>
    <definedName name="__123Graph_XTOTAL" hidden="1">'[4]Forecast data'!#REF!</definedName>
    <definedName name="__a1" localSheetId="0" hidden="1">{"July 00",#N/A,TRUE,"Revised P&amp;L";"July 00",#N/A,TRUE,"Income";"July 00",#N/A,TRUE,"Staff costs";"July 00",#N/A,TRUE,"Marketing";"July 00",#N/A,TRUE,"Creative";"July 00",#N/A,TRUE,"Service";"July 00",#N/A,TRUE,"General Establishment";"July 00",#N/A,TRUE,"BALSHEET";"July 00",#N/A,TRUE,"CASH FLOW"}</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localSheetId="0" hidden="1">{"July 97",#N/A,TRUE,"Revised P&amp;L";"July 97",#N/A,TRUE,"Income";"July 97",#N/A,TRUE,"Staff costs";"July 97",#N/A,TRUE,"Marketing";"July 97",#N/A,TRUE,"Service";"July 97",#N/A,TRUE,"Creative";"July 97",#N/A,TRUE,"General Establishment";"July 97",#N/A,TRUE,"BALSHEET";"July 97",#N/A,TRUE,"CASH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localSheetId="1" hidden="1">'[2]#REF'!$C$18:$C$18</definedName>
    <definedName name="__as2" hidden="1">'[3]#REF'!$C$18:$C$18</definedName>
    <definedName name="__gh2" localSheetId="0" hidden="1">{"'100'!$A$1:$M$83"}</definedName>
    <definedName name="__gh2" hidden="1">{"'100'!$A$1:$M$83"}</definedName>
    <definedName name="__T1" localSheetId="0" hidden="1">{"'EARLY LIFE SAVINGS - COSTS '!$A$1:$N$56"}</definedName>
    <definedName name="__T1" localSheetId="1" hidden="1">{"'EARLY LIFE SAVINGS - COSTS '!$A$1:$N$56"}</definedName>
    <definedName name="__T1" hidden="1">{"'EARLY LIFE SAVINGS - COSTS '!$A$1:$N$56"}</definedName>
    <definedName name="__T2" localSheetId="0" hidden="1">{"'EARLY LIFE SAVINGS - COSTS '!$A$1:$N$56"}</definedName>
    <definedName name="__T2" localSheetId="1" hidden="1">{"'EARLY LIFE SAVINGS - COSTS '!$A$1:$N$56"}</definedName>
    <definedName name="__T2" hidden="1">{"'EARLY LIFE SAVINGS - COSTS '!$A$1:$N$56"}</definedName>
    <definedName name="__xlfn.BAHTTEXT" hidden="1">#NAME?</definedName>
    <definedName name="_1__123Graph_ACHART_15" hidden="1">[11]USGC!$B$34:$B$53</definedName>
    <definedName name="_10__123Graph_XCHART_15" hidden="1">[11]USGC!$A$34:$A$53</definedName>
    <definedName name="_123Graph_A" localSheetId="0" hidden="1">#REF!</definedName>
    <definedName name="_123Graph_A" localSheetId="2" hidden="1">#REF!</definedName>
    <definedName name="_123Graph_A" localSheetId="1" hidden="1">#REF!</definedName>
    <definedName name="_123Graph_A" hidden="1">#REF!</definedName>
    <definedName name="_2__123Graph_BCHART_10" hidden="1">[11]USGC!$L$34:$L$53</definedName>
    <definedName name="_3__123Graph_BCHART_13" hidden="1">[11]USGC!$R$34:$R$53</definedName>
    <definedName name="_4__123Graph_BCHART_15" hidden="1">[11]USGC!$C$34:$C$53</definedName>
    <definedName name="_5__123Graph_CCHART_10" hidden="1">[11]USGC!$F$34:$F$53</definedName>
    <definedName name="_6__123Graph_CCHART_13" hidden="1">[11]USGC!$O$34:$O$53</definedName>
    <definedName name="_7__123Graph_CCHART_15" hidden="1">[11]USGC!$D$34:$D$53</definedName>
    <definedName name="_8__123Graph_XCHART_10" hidden="1">[11]USGC!$A$34:$A$53</definedName>
    <definedName name="_9__123Graph_XCHART_13" hidden="1">[11]USGC!$A$34:$A$53</definedName>
    <definedName name="_a1" localSheetId="0" hidden="1">{"July 00",#N/A,TRUE,"Revised P&amp;L";"July 00",#N/A,TRUE,"Income";"July 00",#N/A,TRUE,"Staff costs";"July 00",#N/A,TRUE,"Marketing";"July 00",#N/A,TRUE,"Creative";"July 00",#N/A,TRUE,"Service";"July 00",#N/A,TRUE,"General Establishment";"July 00",#N/A,TRUE,"BALSHEET";"July 00",#N/A,TRUE,"CASH FLOW"}</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localSheetId="0" hidden="1">{"July 97",#N/A,TRUE,"Revised P&amp;L";"July 97",#N/A,TRUE,"Income";"July 97",#N/A,TRUE,"Staff costs";"July 97",#N/A,TRUE,"Marketing";"July 97",#N/A,TRUE,"Service";"July 97",#N/A,TRUE,"Creative";"July 97",#N/A,TRUE,"General Establishment";"July 97",#N/A,TRUE,"BALSHEET";"July 97",#N/A,TRUE,"CASH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ct0506">'[12]Btw data source programme'!$D$7:$BD$176</definedName>
    <definedName name="_as2" hidden="1">#N/A</definedName>
    <definedName name="_Bkm2">[13]Assumptions!$E$31</definedName>
    <definedName name="_bkm3">[13]Assumptions!$E$32</definedName>
    <definedName name="_blank" localSheetId="0" hidden="1">#REF!</definedName>
    <definedName name="_blank" localSheetId="2" hidden="1">#REF!</definedName>
    <definedName name="_blank" localSheetId="1" hidden="1">#REF!</definedName>
    <definedName name="_blank" hidden="1">#REF!</definedName>
    <definedName name="_bud0506">'[12]Btw data source programme'!$W$7:$AJ$176</definedName>
    <definedName name="_cap1" localSheetId="0" hidden="1">{"'EARLY LIFE SAVINGS - COSTS '!$A$1:$N$56"}</definedName>
    <definedName name="_cap1" hidden="1">{"'EARLY LIFE SAVINGS - COSTS '!$A$1:$N$56"}</definedName>
    <definedName name="_cur1" localSheetId="0" hidden="1">{"'EARLY LIFE SAVINGS - COSTS '!$A$1:$N$56"}</definedName>
    <definedName name="_cur1" hidden="1">{"'EARLY LIFE SAVINGS - COSTS '!$A$1:$N$56"}</definedName>
    <definedName name="_Fill" hidden="1">#N/A</definedName>
    <definedName name="_Fill1" localSheetId="0" hidden="1">#REF!</definedName>
    <definedName name="_Fill1" localSheetId="2" hidden="1">#REF!</definedName>
    <definedName name="_Fill1" localSheetId="1" hidden="1">#REF!</definedName>
    <definedName name="_Fill1" hidden="1">#REF!</definedName>
    <definedName name="_Fill2" hidden="1">'[14]#REF'!$A$4:$A$71</definedName>
    <definedName name="_g1" localSheetId="0" hidden="1">{"'100'!$A$1:$M$83"}</definedName>
    <definedName name="_g1" hidden="1">{"'100'!$A$1:$M$83"}</definedName>
    <definedName name="_gh1" localSheetId="0" hidden="1">{"'100'!$A$1:$M$83"}</definedName>
    <definedName name="_gh1" hidden="1">{"'100'!$A$1:$M$83"}</definedName>
    <definedName name="_gh2" localSheetId="0" hidden="1">{"'100'!$A$1:$M$83"}</definedName>
    <definedName name="_gh2" hidden="1">{"'100'!$A$1:$M$83"}</definedName>
    <definedName name="_Key1" hidden="1">#N/A</definedName>
    <definedName name="_Key2" hidden="1">#N/A</definedName>
    <definedName name="_mm1" localSheetId="0" hidden="1">{0}</definedName>
    <definedName name="_mm1" hidden="1">{0}</definedName>
    <definedName name="_Order1" hidden="1">255</definedName>
    <definedName name="_Order2" hidden="1">255</definedName>
    <definedName name="_PE2">[13]Assumptions!$D$31</definedName>
    <definedName name="_PE3">[13]Assumptions!$D$32</definedName>
    <definedName name="_Regression_Out" localSheetId="0" hidden="1">#REF!</definedName>
    <definedName name="_Regression_Out" localSheetId="2" hidden="1">#REF!</definedName>
    <definedName name="_Regression_Out" localSheetId="1" hidden="1">#REF!</definedName>
    <definedName name="_Regression_Out" hidden="1">#REF!</definedName>
    <definedName name="_Regression_X" localSheetId="0" hidden="1">#REF!</definedName>
    <definedName name="_Regression_X" localSheetId="2" hidden="1">#REF!</definedName>
    <definedName name="_Regression_X" localSheetId="1" hidden="1">#REF!</definedName>
    <definedName name="_Regression_X" hidden="1">#REF!</definedName>
    <definedName name="_Regression_Y" localSheetId="0" hidden="1">#REF!</definedName>
    <definedName name="_Regression_Y" localSheetId="2" hidden="1">#REF!</definedName>
    <definedName name="_Regression_Y" localSheetId="1" hidden="1">#REF!</definedName>
    <definedName name="_Regression_Y" hidden="1">#REF!</definedName>
    <definedName name="_sew2" localSheetId="0" hidden="1">{"'EARLY LIFE SAVINGS - COSTS '!$A$1:$N$56"}</definedName>
    <definedName name="_sew2" hidden="1">{"'EARLY LIFE SAVINGS - COSTS '!$A$1:$N$56"}</definedName>
    <definedName name="_Sort" localSheetId="0" hidden="1">#REF!</definedName>
    <definedName name="_Sort" localSheetId="2" hidden="1">#REF!</definedName>
    <definedName name="_Sort" localSheetId="1" hidden="1">#REF!</definedName>
    <definedName name="_Sort" hidden="1">#REF!</definedName>
    <definedName name="_T1" localSheetId="0" hidden="1">{"'EARLY LIFE SAVINGS - COSTS '!$A$1:$N$56"}</definedName>
    <definedName name="_T1" localSheetId="1" hidden="1">{"'EARLY LIFE SAVINGS - COSTS '!$A$1:$N$56"}</definedName>
    <definedName name="_T1" hidden="1">{"'EARLY LIFE SAVINGS - COSTS '!$A$1:$N$56"}</definedName>
    <definedName name="_T2" localSheetId="0" hidden="1">{"'EARLY LIFE SAVINGS - COSTS '!$A$1:$N$56"}</definedName>
    <definedName name="_T2" localSheetId="1" hidden="1">{"'EARLY LIFE SAVINGS - COSTS '!$A$1:$N$56"}</definedName>
    <definedName name="_T2" hidden="1">{"'EARLY LIFE SAVINGS - COSTS '!$A$1:$N$56"}</definedName>
    <definedName name="_tg2">[13]Assumptions!$F$31</definedName>
    <definedName name="_tg3">[13]Assumptions!$F$32</definedName>
    <definedName name="a" localSheetId="0" hidden="1">{"'100'!$A$1:$M$83"}</definedName>
    <definedName name="a" localSheetId="1" hidden="1">{"'100'!$A$1:$M$83"}</definedName>
    <definedName name="a" hidden="1">{"'100'!$A$1:$M$83"}</definedName>
    <definedName name="A_Data">#REF!</definedName>
    <definedName name="aa" localSheetId="0" hidden="1">{"Res_010",#N/A,FALSE,"Res_010";"sum1",#N/A,FALSE,"Res_010"}</definedName>
    <definedName name="aa" hidden="1">{"Res_010",#N/A,FALSE,"Res_010";"sum1",#N/A,FALSE,"Res_010"}</definedName>
    <definedName name="aaa" localSheetId="0" hidden="1">{"Res_010",#N/A,FALSE,"Res_010";"sum1",#N/A,FALSE,"Res_010"}</definedName>
    <definedName name="aaa" hidden="1">{"Res_010",#N/A,FALSE,"Res_010";"sum1",#N/A,FALSE,"Res_010"}</definedName>
    <definedName name="AAA_DOCTOPS" hidden="1">"AAA_SET"</definedName>
    <definedName name="AAA_duser" hidden="1">"OFF"</definedName>
    <definedName name="aaaa" localSheetId="0" hidden="1">{"'100'!$A$1:$M$83"}</definedName>
    <definedName name="aaaa" hidden="1">{"'100'!$A$1:$M$83"}</definedName>
    <definedName name="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localSheetId="0" hidden="1">{"ProductCo PSTN Lines",#N/A,FALSE,"ProductCo Lines Output"}</definedName>
    <definedName name="aaaaaaaaaaaaa" hidden="1">{"ProductCo PSTN Lines",#N/A,FALSE,"ProductCo Lines Output"}</definedName>
    <definedName name="aaaaaaaaaaaaaaaa" localSheetId="0" hidden="1">{"'EARLY LIFE SAVINGS - COSTS '!$A$1:$N$56"}</definedName>
    <definedName name="aaaaaaaaaaaaaaaa" hidden="1">{"'EARLY LIFE SAVINGS - COSTS '!$A$1:$N$56"}</definedName>
    <definedName name="aaaaaaaaaaaaaaaaaaaaaaa" localSheetId="0" hidden="1">{"Res_010",#N/A,FALSE,"Res_010";"sum1",#N/A,FALSE,"Res_010"}</definedName>
    <definedName name="aaaaaaaaaaaaaaaaaaaaaaa" hidden="1">{"Res_010",#N/A,FALSE,"Res_010";"sum1",#N/A,FALSE,"Res_010"}</definedName>
    <definedName name="aaaaaaaaaaaaaaaaaaaaaaaa" localSheetId="0" hidden="1">{"ProductCo PSTN Lines",#N/A,FALSE,"ProductCo Lines Output"}</definedName>
    <definedName name="aaaaaaaaaaaaaaaaaaaaaaaa" hidden="1">{"ProductCo PSTN Lines",#N/A,FALSE,"ProductCo Lines Output"}</definedName>
    <definedName name="aaaaaaaaaaaaaaaaaaaa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localSheetId="0" hidden="1">#REF!</definedName>
    <definedName name="aaaaaaaaaaaaaaaaaaaaaaaaaaaaaaaaaaaaaaaaaaaaa" localSheetId="2" hidden="1">#REF!</definedName>
    <definedName name="aaaaaaaaaaaaaaaaaaaaaaaaaaaaaaaaaaaaaaaaaaaaa" localSheetId="1" hidden="1">#REF!</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localSheetId="0" hidden="1">{"'100'!$A$1:$M$83"}</definedName>
    <definedName name="ab" hidden="1">{"'100'!$A$1:$M$83"}</definedName>
    <definedName name="ac" localSheetId="0" hidden="1">{"'100'!$A$1:$M$83"}</definedName>
    <definedName name="ac" hidden="1">{"'100'!$A$1:$M$83"}</definedName>
    <definedName name="acca">[15]AA!$J$3:$M$77</definedName>
    <definedName name="AccessEqpt">'[16]Access Electonics'!$I$3:$I$62</definedName>
    <definedName name="AccessOpt" hidden="1">"Yes"</definedName>
    <definedName name="AccessSector">'[16]Access Electonics'!$D$3:$D$62</definedName>
    <definedName name="AccRev2" localSheetId="0">'[17]Product Reference'!#REF!</definedName>
    <definedName name="AccRev2">'[18]Product Reference'!#REF!</definedName>
    <definedName name="AccRevenue_TermOverride" localSheetId="0">'[17]Product Reference'!#REF!</definedName>
    <definedName name="AccRevenue_TermOverride">'[18]Product Reference'!#REF!</definedName>
    <definedName name="acfullyear" localSheetId="0" hidden="1">{#N/A,#N/A,FALSE,"Summary (Target)";#N/A,#N/A,FALSE,"Extnl Targets  Var";#N/A,#N/A,FALSE,"Total Revenue Analysis";#N/A,#N/A,FALSE,"Total Revenue by Products";#N/A,#N/A,FALSE,"OOC External Analysis";#N/A,#N/A,FALSE,"OOC External by Products";#N/A,#N/A,FALSE,"Joint Ventures"}</definedName>
    <definedName name="acfullyear" hidden="1">{#N/A,#N/A,FALSE,"Summary (Target)";#N/A,#N/A,FALSE,"Extnl Targets  Var";#N/A,#N/A,FALSE,"Total Revenue Analysis";#N/A,#N/A,FALSE,"Total Revenue by Products";#N/A,#N/A,FALSE,"OOC External Analysis";#N/A,#N/A,FALSE,"OOC External by Products";#N/A,#N/A,FALSE,"Joint Ventures"}</definedName>
    <definedName name="acm" localSheetId="0" hidden="1">{"'100'!$A$1:$M$83"}</definedName>
    <definedName name="acm" hidden="1">{"'100'!$A$1:$M$83"}</definedName>
    <definedName name="acyear" localSheetId="0" hidden="1">{#N/A,#N/A,FALSE,"Summary (Target)";#N/A,#N/A,FALSE,"Extnl Targets  Var";#N/A,#N/A,FALSE,"Total Revenue Analysis";#N/A,#N/A,FALSE,"Total Revenue by Products";#N/A,#N/A,FALSE,"OOC External Analysis";#N/A,#N/A,FALSE,"OOC External by Products";#N/A,#N/A,FALSE,"Joint Ventures"}</definedName>
    <definedName name="acyear" hidden="1">{#N/A,#N/A,FALSE,"Summary (Target)";#N/A,#N/A,FALSE,"Extnl Targets  Var";#N/A,#N/A,FALSE,"Total Revenue Analysis";#N/A,#N/A,FALSE,"Total Revenue by Products";#N/A,#N/A,FALSE,"OOC External Analysis";#N/A,#N/A,FALSE,"OOC External by Products";#N/A,#N/A,FALSE,"Joint Ventures"}</definedName>
    <definedName name="AD" localSheetId="0" hidden="1">{"'100'!$A$1:$M$83"}</definedName>
    <definedName name="AD" hidden="1">{"'100'!$A$1:$M$83"}</definedName>
    <definedName name="adasdsada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m" localSheetId="0" hidden="1">{"Res_010",#N/A,FALSE,"Res_010";"sum1",#N/A,FALSE,"Res_010"}</definedName>
    <definedName name="am" hidden="1">{"Res_010",#N/A,FALSE,"Res_010";"sum1",#N/A,FALSE,"Res_010"}</definedName>
    <definedName name="Analogue_BW">[19]Assumptions!$H$7</definedName>
    <definedName name="anscount" hidden="1">1</definedName>
    <definedName name="as" hidden="1">#N/A</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0" hidden="1">#REF!</definedName>
    <definedName name="asdf" hidden="1">#REF!</definedName>
    <definedName name="ASDFA" localSheetId="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jkf" localSheetId="0" hidden="1">{0}</definedName>
    <definedName name="asdjkf" hidden="1">{0}</definedName>
    <definedName name="ASFD" localSheetId="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sssssssssss" localSheetId="0" hidden="1">{"ProductCo PSTN Lines",#N/A,FALSE,"ProductCo Lines Output"}</definedName>
    <definedName name="assssssssssss" hidden="1">{"ProductCo PSTN Lines",#N/A,FALSE,"ProductCo Lines Output"}</definedName>
    <definedName name="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 localSheetId="0">#REF!</definedName>
    <definedName name="B_ECC_15_16">#REF!</definedName>
    <definedName name="B_ECC_16_17" localSheetId="0">#REF!</definedName>
    <definedName name="B_ECC_16_17">#REF!</definedName>
    <definedName name="base_12006">'[20]Base Configs'!$D$17</definedName>
    <definedName name="BaseForecast">[21]Lookup!$B$1:$B$6</definedName>
    <definedName name="bb" hidden="1">#N/A</definedName>
    <definedName name="BB_BW">[19]Assumptions!$H$4</definedName>
    <definedName name="BB_Contention">[19]Assumptions!$I$4</definedName>
    <definedName name="BB_LC_Overprovide">[19]Assumptions!$J$51:$J$61</definedName>
    <definedName name="BB_on_ADSL">[19]Assumptions!$C$37</definedName>
    <definedName name="bbarl" localSheetId="0" hidden="1">#REF!</definedName>
    <definedName name="bbarl" localSheetId="2" hidden="1">#REF!</definedName>
    <definedName name="bbarl" localSheetId="1" hidden="1">#REF!</definedName>
    <definedName name="bbarl" hidden="1">#REF!</definedName>
    <definedName name="bbb" localSheetId="0" hidden="1">{"'100'!$A$1:$M$83"}</definedName>
    <definedName name="bbb" hidden="1">{"'100'!$A$1:$M$83"}</definedName>
    <definedName name="BLPH1" hidden="1">'[22]4.6 ten year bonds'!$A$4</definedName>
    <definedName name="BLPH2" hidden="1">'[22]4.6 ten year bonds'!$D$4</definedName>
    <definedName name="BLPH3" hidden="1">'[22]4.6 ten year bonds'!$G$4</definedName>
    <definedName name="BLPH4" hidden="1">'[22]4.6 ten year bonds'!$J$4</definedName>
    <definedName name="BLPH5" hidden="1">'[22]4.6 ten year bonds'!$M$4</definedName>
    <definedName name="BM_Data">#REF!</definedName>
    <definedName name="bq" localSheetId="0" hidden="1">#REF!</definedName>
    <definedName name="bq" localSheetId="2" hidden="1">#REF!</definedName>
    <definedName name="bq" localSheetId="1" hidden="1">#REF!</definedName>
    <definedName name="bq" hidden="1">#REF!</definedName>
    <definedName name="bsbs" localSheetId="0" hidden="1">{"Front - Landscape",#N/A,FALSE,"Front Sheet";#N/A,#N/A,FALSE,"PC 09-11";#N/A,#N/A,FALSE,"PC 12-13";"Vital Few Landscape",#N/A,FALSE,"Vital Few Deliverables";#N/A,#N/A,FALSE,"Qtr 1 Plan"}</definedName>
    <definedName name="bsbs" hidden="1">{"Front - Landscape",#N/A,FALSE,"Front Sheet";#N/A,#N/A,FALSE,"PC 09-11";#N/A,#N/A,FALSE,"PC 12-13";"Vital Few Landscape",#N/A,FALSE,"Vital Few Deliverables";#N/A,#N/A,FALSE,"Qtr 1 Plan"}</definedName>
    <definedName name="BTIDVal">OFFSET(#REF!,0,0,COUNTA(#REF!),15)</definedName>
    <definedName name="BTIDVol">OFFSET(#REF!,0,0,COUNTA(#REF!),15)</definedName>
    <definedName name="BTOVal">OFFSET(#REF!,0,0,COUNTA(#REF!),15)</definedName>
    <definedName name="BTOVol">OFFSET(#REF!,0,0,COUNTA(#REF!),15)</definedName>
    <definedName name="BTRVal">OFFSET(#REF!,0,0,COUNTA(#REF!),15)</definedName>
    <definedName name="BTRVol">OFFSET(#REF!,0,0,COUNTA(#REF!),15)</definedName>
    <definedName name="BTWVal">OFFSET(#REF!,0,0,COUNTA(#REF!),15)</definedName>
    <definedName name="BTWVol">OFFSET(#REF!,0,0,COUNTA(#REF!),15)</definedName>
    <definedName name="BUList">[23]Ref!$C$3:$C$31</definedName>
    <definedName name="BUPick">[23]Instructions!$E$9</definedName>
    <definedName name="BUStart">[23]Ref!$A$2</definedName>
    <definedName name="CanBeDeleted" localSheetId="0" hidden="1">{"Summary",#N/A,FALSE,"(3) Causal Analysis - Year-end"}</definedName>
    <definedName name="CanBeDeleted" hidden="1">{"Summary",#N/A,FALSE,"(3) Causal Analysis - Year-end"}</definedName>
    <definedName name="cap" localSheetId="0" hidden="1">{"'EARLY LIFE SAVINGS - COSTS '!$A$1:$N$56"}</definedName>
    <definedName name="cap" localSheetId="1" hidden="1">{"'EARLY LIFE SAVINGS - COSTS '!$A$1:$N$56"}</definedName>
    <definedName name="cap" hidden="1">{"'EARLY LIFE SAVINGS - COSTS '!$A$1:$N$56"}</definedName>
    <definedName name="CBWorkbookPriority" hidden="1">-2042846187</definedName>
    <definedName name="cc" localSheetId="0" hidden="1">{"ProductCo PSTN Lines",#N/A,FALSE,"ProductCo Lines Output"}</definedName>
    <definedName name="cc" hidden="1">{"ProductCo PSTN Lines",#N/A,FALSE,"ProductCo Lines Output"}</definedName>
    <definedName name="CCC" localSheetId="0" hidden="1">#REF!</definedName>
    <definedName name="CCC" localSheetId="1" hidden="1">#REF!</definedName>
    <definedName name="CCC" hidden="1">#REF!</definedName>
    <definedName name="cccccccc" localSheetId="0" hidden="1">{"ProductCo PSTN Lines",#N/A,FALSE,"ProductCo Lines Output"}</definedName>
    <definedName name="cccccccc" hidden="1">{"ProductCo PSTN Lines",#N/A,FALSE,"ProductCo Lines Output"}</definedName>
    <definedName name="ccccccccccccccc" localSheetId="0" hidden="1">{"ProductCo PSTN Lines",#N/A,FALSE,"ProductCo Lines Output"}</definedName>
    <definedName name="ccccccccccccccc" hidden="1">{"ProductCo PSTN Lines",#N/A,FALSE,"ProductCo Lines Output"}</definedName>
    <definedName name="cccccccccccccccccccc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localSheetId="0" hidden="1">{"MAJCore",#N/A,FALSE,"MAJ";"BISCore",#N/A,FALSE,"BIS";"SMECore",#N/A,FALSE,"SME";"SMMCore",#N/A,FALSE,"SMM";"SMPCore",#N/A,FALSE,"SMP";"SMCCore",#N/A,FALSE,"SMC";"SMRCore",#N/A,FALSE,"SMR";"CNSCore",#N/A,FALSE,"CNS";"REGCore",#N/A,FALSE,"REG"}</definedName>
    <definedName name="ccccccccccccccccccccccccc" hidden="1">{"MAJCore",#N/A,FALSE,"MAJ";"BISCore",#N/A,FALSE,"BIS";"SMECore",#N/A,FALSE,"SME";"SMMCore",#N/A,FALSE,"SMM";"SMPCore",#N/A,FALSE,"SMP";"SMCCore",#N/A,FALSE,"SMC";"SMRCore",#N/A,FALSE,"SMR";"CNSCore",#N/A,FALSE,"CNS";"REGCore",#N/A,FALSE,"REG"}</definedName>
    <definedName name="cccccccccccccccccccccccccccc" localSheetId="0" hidden="1">{"ProductCo PSTN Lines",#N/A,FALSE,"ProductCo Lines Output"}</definedName>
    <definedName name="cccccccccccccccccccccccccccc" hidden="1">{"ProductCo PSTN Lines",#N/A,FALSE,"ProductCo Lines Output"}</definedName>
    <definedName name="cccccccccccccccccccccccccccccc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localSheetId="0" hidden="1">{"ProductCo PSTN Lines",#N/A,FALSE,"ProductCo Lines Output"}</definedName>
    <definedName name="cccccccccccccccccccccccccccccccccccccccc" hidden="1">{"ProductCo PSTN Lines",#N/A,FALSE,"ProductCo Lines Output"}</definedName>
    <definedName name="ccccccccccccccccccccccccccccccccccccccccc" localSheetId="0" hidden="1">{"ProductCo PSTN Lines",#N/A,FALSE,"ProductCo Lines Output"}</definedName>
    <definedName name="ccccccccccccccccccccccccccccccccccccccccc" hidden="1">{"ProductCo PSTN Lines",#N/A,FALSE,"ProductCo Lines Output"}</definedName>
    <definedName name="cccccccccccccccddf" localSheetId="0" hidden="1">{"ProductCo PSTN Lines",#N/A,FALSE,"ProductCo Lines Output"}</definedName>
    <definedName name="cccccccccccccccddf" hidden="1">{"ProductCo PSTN Lines",#N/A,FALSE,"ProductCo Lines Output"}</definedName>
    <definedName name="cc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localSheetId="0" hidden="1">{"People Table",#N/A,FALSE,"Sheet1";"Function table",#N/A,FALSE,"Sheet1"}</definedName>
    <definedName name="cd" hidden="1">{"People Table",#N/A,FALSE,"Sheet1";"Function table",#N/A,FALSE,"Sheet1"}</definedName>
    <definedName name="ce" localSheetId="0" hidden="1">{"'EARLY LIFE SAVINGS - COSTS '!$A$1:$N$56"}</definedName>
    <definedName name="ce" localSheetId="1" hidden="1">{"'EARLY LIFE SAVINGS - COSTS '!$A$1:$N$56"}</definedName>
    <definedName name="ce" hidden="1">{"'EARLY LIFE SAVINGS - COSTS '!$A$1:$N$56"}</definedName>
    <definedName name="CESector">'[16]Core Electronics'!$B$5:$B$44</definedName>
    <definedName name="CESectorMCE">'[16]Core Electronics'!$B$57:$B$88</definedName>
    <definedName name="cfd" localSheetId="0" hidden="1">{"ProductCo PSTN Lines",#N/A,FALSE,"ProductCo Lines Output"}</definedName>
    <definedName name="cfd" hidden="1">{"ProductCo PSTN Lines",#N/A,FALSE,"ProductCo Lines Output"}</definedName>
    <definedName name="CFSector">'[16]Core Fibre'!$B$5:$B$44</definedName>
    <definedName name="Choose_Month">[23]Ref!$N$2:$N$14</definedName>
    <definedName name="Choose_Scenario_Name">[23]Ref!$AD$2:$AD$8</definedName>
    <definedName name="Choose_Year">[23]Ref!$J$2:$J$9</definedName>
    <definedName name="ComboBU">[23]Ref!$A$3:$A$282</definedName>
    <definedName name="ComboEntity">[23]Ref!$C$3:$C$282</definedName>
    <definedName name="Commercial_revenue_growth">[13]Assumptions!$K$45</definedName>
    <definedName name="CoreEqptMCE">'[16]Core Electronics'!$AD$57:$AD$88</definedName>
    <definedName name="CoreFibre">'[16]Core Fibre'!$AC$5:$AC$45</definedName>
    <definedName name="Cost_Profiles">'[24]Cost Profiles'!$A$14:$N$36</definedName>
    <definedName name="crap" localSheetId="0" hidden="1">{"'EARLY LIFE SAVINGS - COSTS '!$A$1:$N$56"}</definedName>
    <definedName name="crap" localSheetId="1" hidden="1">{"'EARLY LIFE SAVINGS - COSTS '!$A$1:$N$56"}</definedName>
    <definedName name="crap" hidden="1">{"'EARLY LIFE SAVINGS - COSTS '!$A$1:$N$56"}</definedName>
    <definedName name="crap1" localSheetId="0" hidden="1">{"'EARLY LIFE SAVINGS - COSTS '!$A$1:$N$56"}</definedName>
    <definedName name="crap1" hidden="1">{"'EARLY LIFE SAVINGS - COSTS '!$A$1:$N$56"}</definedName>
    <definedName name="Creditors" localSheetId="0" hidden="1">{"'100'!$A$1:$M$83"}</definedName>
    <definedName name="Creditors" hidden="1">{"'100'!$A$1:$M$83"}</definedName>
    <definedName name="credors" localSheetId="0" hidden="1">{"'100'!$A$1:$M$83"}</definedName>
    <definedName name="credors" hidden="1">{"'100'!$A$1:$M$83"}</definedName>
    <definedName name="_xlnm.Criteria">'[25]Detailed Sheet'!#REF!</definedName>
    <definedName name="Cruise_COS_growth">[13]Assumptions!$K$46</definedName>
    <definedName name="Cruise_Revenue_growth">[13]Assumptions!$K$44</definedName>
    <definedName name="csadfsafdsaf" localSheetId="0" hidden="1">{"ProductCo PSTN Lines",#N/A,FALSE,"ProductCo Lines Output"}</definedName>
    <definedName name="csadfsafdsaf" hidden="1">{"ProductCo PSTN Lines",#N/A,FALSE,"ProductCo Lines Output"}</definedName>
    <definedName name="csDesignMode">1</definedName>
    <definedName name="CSS">[26]Allocation!$H$5,[26]Allocation!$R$5,[26]Allocation!$AE$5</definedName>
    <definedName name="cur" localSheetId="0" hidden="1">{"'EARLY LIFE SAVINGS - COSTS '!$A$1:$N$56"}</definedName>
    <definedName name="cur" localSheetId="1" hidden="1">{"'EARLY LIFE SAVINGS - COSTS '!$A$1:$N$56"}</definedName>
    <definedName name="cur" hidden="1">{"'EARLY LIFE SAVINGS - COSTS '!$A$1:$N$56"}</definedName>
    <definedName name="Currency">[13]Input1!$C$2</definedName>
    <definedName name="CustList">[23]Ref!$AK$3:$AK$22</definedName>
    <definedName name="CustPick">[23]Instructions!$E$17</definedName>
    <definedName name="CX_100M" localSheetId="0">#REF!</definedName>
    <definedName name="CX_100M">#REF!</definedName>
    <definedName name="CX_1G" localSheetId="0">#REF!</definedName>
    <definedName name="CX_1G">#REF!</definedName>
    <definedName name="CX_EBD_OFFER" localSheetId="0">#REF!</definedName>
    <definedName name="CX_EBD_OFFER">#REF!</definedName>
    <definedName name="CX_OFFER_EBD_Value" localSheetId="0">#REF!</definedName>
    <definedName name="CX_OFFER_EBD_Value">#REF!</definedName>
    <definedName name="CX_OFFER_Hardcode" localSheetId="0">#REF!</definedName>
    <definedName name="CX_OFFER_Hardcode">#REF!</definedName>
    <definedName name="CX_OFFER_Value" localSheetId="0">#REF!</definedName>
    <definedName name="CX_OFFER_Value">#REF!</definedName>
    <definedName name="CX_SPECIAL_OFFER" localSheetId="0">#REF!</definedName>
    <definedName name="CX_SPECIAL_OFFER">#REF!</definedName>
    <definedName name="_xlnm.Database">'[25]Detailed Sheet'!#REF!</definedName>
    <definedName name="Datastream" localSheetId="0" hidden="1">{"Summary",#N/A,FALSE,"(3) Causal Analysis - Year-end"}</definedName>
    <definedName name="Datastream" hidden="1">{"Summary",#N/A,FALSE,"(3) Causal Analysis - Year-end"}</definedName>
    <definedName name="dave" localSheetId="0" hidden="1">{"'EARLY LIFE SAVINGS - COSTS '!$A$1:$N$56"}</definedName>
    <definedName name="dave" hidden="1">{"'EARLY LIFE SAVINGS - COSTS '!$A$1:$N$56"}</definedName>
    <definedName name="daz" localSheetId="0" hidden="1">{"'EARLY LIFE SAVINGS - COSTS '!$A$1:$N$56"}</definedName>
    <definedName name="daz" hidden="1">{"'EARLY LIFE SAVINGS - COSTS '!$A$1:$N$56"}</definedName>
    <definedName name="dcjdjs" localSheetId="0" hidden="1">{#N/A,#N/A,FALSE,"Customer Ops";#N/A,#N/A,FALSE,"Field Ops";#N/A,#N/A,FALSE,"Ops Management";#N/A,#N/A,FALSE,"Contact Centre";#N/A,#N/A,FALSE,"Credit Services";#N/A,#N/A,FALSE,"Horizon"}</definedName>
    <definedName name="dcjdjs" hidden="1">{#N/A,#N/A,FALSE,"Customer Ops";#N/A,#N/A,FALSE,"Field Ops";#N/A,#N/A,FALSE,"Ops Management";#N/A,#N/A,FALSE,"Contact Centre";#N/A,#N/A,FALSE,"Credit Services";#N/A,#N/A,FALSE,"Horizon"}</definedName>
    <definedName name="dd" localSheetId="0" hidden="1">{"ProductCo PSTN Lines",#N/A,FALSE,"ProductCo Lines Output"}</definedName>
    <definedName name="dd" hidden="1">{"ProductCo PSTN Lines",#N/A,FALSE,"ProductCo Lines Output"}</definedName>
    <definedName name="ddd" localSheetId="0" hidden="1">{"'100'!$A$1:$M$83"}</definedName>
    <definedName name="ddd" localSheetId="1" hidden="1">{"'100'!$A$1:$M$83"}</definedName>
    <definedName name="ddd" hidden="1">{"'100'!$A$1:$M$83"}</definedName>
    <definedName name="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localSheetId="0" hidden="1">{"ProductCo PSTN Lines",#N/A,FALSE,"ProductCo Lines Output"}</definedName>
    <definedName name="dddddddddddddd" hidden="1">{"ProductCo PSTN Lines",#N/A,FALSE,"ProductCo Lines Output"}</definedName>
    <definedName name="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localSheetId="0" hidden="1">{"ProductCo PSTN Lines",#N/A,FALSE,"ProductCo Lines Output"}</definedName>
    <definedName name="ddddddddddddddddddddddddddd" hidden="1">{"ProductCo PSTN Lines",#N/A,FALSE,"ProductCo Lines Output"}</definedName>
    <definedName name="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localSheetId="0" hidden="1">{"ProductCo PSTN Lines",#N/A,FALSE,"ProductCo Lines Output"}</definedName>
    <definedName name="ddddddddddddddddddddddddddddddddddddddddddddd" hidden="1">{"ProductCo PSTN Lines",#N/A,FALSE,"ProductCo Lines Output"}</definedName>
    <definedName name="ddkjas" localSheetId="0" hidden="1">{#N/A,#N/A,FALSE,"Customer Ops";#N/A,#N/A,FALSE,"Field Ops";#N/A,#N/A,FALSE,"Ops Management";#N/A,#N/A,FALSE,"Contact Centre";#N/A,#N/A,FALSE,"Credit Services";#N/A,#N/A,FALSE,"Horizon"}</definedName>
    <definedName name="ddkjas" hidden="1">{#N/A,#N/A,FALSE,"Customer Ops";#N/A,#N/A,FALSE,"Field Ops";#N/A,#N/A,FALSE,"Ops Management";#N/A,#N/A,FALSE,"Contact Centre";#N/A,#N/A,FALSE,"Credit Services";#N/A,#N/A,FALSE,"Horizon"}</definedName>
    <definedName name="Decline">'[27]Volume Scenarios'!$A$47:$O$53</definedName>
    <definedName name="dee" localSheetId="0" hidden="1">{"'EARLY LIFE SAVINGS - COSTS '!$A$1:$N$56"}</definedName>
    <definedName name="dee" hidden="1">{"'EARLY LIFE SAVINGS - COSTS '!$A$1:$N$56"}</definedName>
    <definedName name="Derek" localSheetId="0" hidden="1">'[28]London All Projects'!$A$4:$A$71</definedName>
    <definedName name="Derek" hidden="1">'[29]London All Projects'!$A$4:$A$71</definedName>
    <definedName name="Derek2" localSheetId="0" hidden="1">'[28]London All Projects'!$C$18:$C$18</definedName>
    <definedName name="Derek2" hidden="1">'[29]London All Projects'!$C$18:$C$18</definedName>
    <definedName name="Derek3" localSheetId="0" hidden="1">'[28]London All Projects'!$D$18:$D$18</definedName>
    <definedName name="Derek3" hidden="1">'[29]London All Projects'!$D$18:$D$18</definedName>
    <definedName name="DF_LA_Cx" localSheetId="0">#REF!</definedName>
    <definedName name="DF_LA_Cx">#REF!</definedName>
    <definedName name="DF_LA_Rental" localSheetId="0">#REF!</definedName>
    <definedName name="DF_LA_Rental">#REF!</definedName>
    <definedName name="DF_Std_Cx" localSheetId="0">#REF!</definedName>
    <definedName name="DF_Std_Cx">#REF!</definedName>
    <definedName name="DF_Std_MainLink" localSheetId="0">#REF!</definedName>
    <definedName name="DF_Std_MainLink">#REF!</definedName>
    <definedName name="DF_Std_Rental" localSheetId="0">#REF!</definedName>
    <definedName name="DF_Std_Rental">#REF!</definedName>
    <definedName name="dgr" localSheetId="0" hidden="1">{"common",#N/A,TRUE,"Common Input";"Sum Res_010",#N/A,TRUE,"Res_010";"Sum Res_011",#N/A,TRUE,"Res_011";"Sum Res_012",#N/A,TRUE,"Res_012";"Sum Res_013",#N/A,TRUE,"Res_013"}</definedName>
    <definedName name="dgr" hidden="1">{"common",#N/A,TRUE,"Common Input";"Sum Res_010",#N/A,TRUE,"Res_010";"Sum Res_011",#N/A,TRUE,"Res_011";"Sum Res_012",#N/A,TRUE,"Res_012";"Sum Res_013",#N/A,TRUE,"Res_013"}</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hd" localSheetId="0" hidden="1">{"Res_010",#N/A,FALSE,"Res_010";"sum1",#N/A,FALSE,"Res_010"}</definedName>
    <definedName name="dhd" hidden="1">{"Res_010",#N/A,FALSE,"Res_010";"sum1",#N/A,FALSE,"Res_010"}</definedName>
    <definedName name="dhds" localSheetId="0" hidden="1">{"Res_010",#N/A,FALSE,"Res_010";"sum1",#N/A,FALSE,"Res_010"}</definedName>
    <definedName name="dhds" hidden="1">{"Res_010",#N/A,FALSE,"Res_010";"sum1",#N/A,FALSE,"Res_010"}</definedName>
    <definedName name="Discount_2">[13]Assumptions!$C$31</definedName>
    <definedName name="Discount_3">[13]Assumptions!$C$32</definedName>
    <definedName name="Distribution" localSheetId="0" hidden="1">#REF!</definedName>
    <definedName name="Distribution" localSheetId="2" hidden="1">#REF!</definedName>
    <definedName name="Distribution" localSheetId="1" hidden="1">#REF!</definedName>
    <definedName name="Distribution" hidden="1">#REF!</definedName>
    <definedName name="dkdhae" localSheetId="0" hidden="1">{#N/A,#N/A,FALSE,"Customer Ops";#N/A,#N/A,FALSE,"Field Ops";#N/A,#N/A,FALSE,"Ops Management";#N/A,#N/A,FALSE,"Contact Centre";#N/A,#N/A,FALSE,"Credit Services";#N/A,#N/A,FALSE,"Horizon"}</definedName>
    <definedName name="dkdhae" hidden="1">{#N/A,#N/A,FALSE,"Customer Ops";#N/A,#N/A,FALSE,"Field Ops";#N/A,#N/A,FALSE,"Ops Management";#N/A,#N/A,FALSE,"Contact Centre";#N/A,#N/A,FALSE,"Credit Services";#N/A,#N/A,FALSE,"Horizon"}</definedName>
    <definedName name="DLKSDHJAS" localSheetId="0" hidden="1">{#N/A,#N/A,FALSE,"Consumer Finance";#N/A,#N/A,FALSE,"Consumer Exec"}</definedName>
    <definedName name="DLKSDHJAS" hidden="1">{#N/A,#N/A,FALSE,"Consumer Finance";#N/A,#N/A,FALSE,"Consumer Exec"}</definedName>
    <definedName name="ds" localSheetId="0" hidden="1">{"Summary",#N/A,FALSE,"(3) Causal Analysis - Year-end"}</definedName>
    <definedName name="ds" hidden="1">{"Summary",#N/A,FALSE,"(3) Causal Analysis - Year-end"}</definedName>
    <definedName name="dsads" localSheetId="0" hidden="1">{"MAJCore",#N/A,FALSE,"MAJ";"BISCore",#N/A,FALSE,"BIS";"SMECore",#N/A,FALSE,"SME";"SMMCore",#N/A,FALSE,"SMM";"SMPCore",#N/A,FALSE,"SMP";"SMCCore",#N/A,FALSE,"SMC";"SMRCore",#N/A,FALSE,"SMR";"CNSCore",#N/A,FALSE,"CNS";"REGCore",#N/A,FALSE,"REG"}</definedName>
    <definedName name="dsads" hidden="1">{"MAJCore",#N/A,FALSE,"MAJ";"BISCore",#N/A,FALSE,"BIS";"SMECore",#N/A,FALSE,"SME";"SMMCore",#N/A,FALSE,"SMM";"SMPCore",#N/A,FALSE,"SMP";"SMCCore",#N/A,FALSE,"SMC";"SMRCore",#N/A,FALSE,"SMR";"CNSCore",#N/A,FALSE,"CNS";"REGCore",#N/A,FALSE,"REG"}</definedName>
    <definedName name="dseee" localSheetId="0" hidden="1">{"'EARLY LIFE SAVINGS - COSTS '!$A$1:$N$56"}</definedName>
    <definedName name="dseee" hidden="1">{"'EARLY LIFE SAVINGS - COSTS '!$A$1:$N$56"}</definedName>
    <definedName name="dwdw" localSheetId="0" hidden="1">{"Res_010",#N/A,FALSE,"Res_010";"sum1",#N/A,FALSE,"Res_010"}</definedName>
    <definedName name="dwdw" hidden="1">{"Res_010",#N/A,FALSE,"Res_010";"sum1",#N/A,FALSE,"Res_010"}</definedName>
    <definedName nam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localSheetId="0" hidden="1">{"ProductCo PSTN Lines",#N/A,FALSE,"ProductCo Lines Output"}</definedName>
    <definedName name="eddddddddddddddeeeee" hidden="1">{"ProductCo PSTN Lines",#N/A,FALSE,"ProductCo Lines Output"}</definedName>
    <definedName name="edfd" localSheetId="0" hidden="1">{"common",#N/A,TRUE,"Common Input";"Sum Res_010",#N/A,TRUE,"Res_010";"Sum Res_011",#N/A,TRUE,"Res_011";"Sum Res_012",#N/A,TRUE,"Res_012";"Sum Res_013",#N/A,TRUE,"Res_013"}</definedName>
    <definedName name="edfd" hidden="1">{"common",#N/A,TRUE,"Common Input";"Sum Res_010",#N/A,TRUE,"Res_010";"Sum Res_011",#N/A,TRUE,"Res_011";"Sum Res_012",#N/A,TRUE,"Res_012";"Sum Res_013",#N/A,TRUE,"Res_013"}</definedName>
    <definedName name="ee" localSheetId="0" hidden="1">{"common",#N/A,TRUE,"Common Input";"Sum Res_010",#N/A,TRUE,"Res_010";"Sum Res_011",#N/A,TRUE,"Res_011";"Sum Res_012",#N/A,TRUE,"Res_012";"Sum Res_013",#N/A,TRUE,"Res_013"}</definedName>
    <definedName name="ee" hidden="1">{"common",#N/A,TRUE,"Common Input";"Sum Res_010",#N/A,TRUE,"Res_010";"Sum Res_011",#N/A,TRUE,"Res_011";"Sum Res_012",#N/A,TRUE,"Res_012";"Sum Res_013",#N/A,TRUE,"Res_013"}</definedName>
    <definedName name="eee" localSheetId="0" hidden="1">{"example",#N/A,FALSE,"Import 1 - Oracle"}</definedName>
    <definedName name="eee" hidden="1">{"example",#N/A,FALSE,"Import 1 - Oracle"}</definedName>
    <definedName name="eeee" localSheetId="0" hidden="1">{"'100'!$A$1:$M$83"}</definedName>
    <definedName name="eeee" localSheetId="1" hidden="1">{"'100'!$A$1:$M$83"}</definedName>
    <definedName name="eeee" hidden="1">{"'100'!$A$1:$M$83"}</definedName>
    <definedName name="eeeeeeeee" localSheetId="0" hidden="1">{"'100'!$A$1:$M$83"}</definedName>
    <definedName name="eeeeeeeee" localSheetId="1" hidden="1">{"'100'!$A$1:$M$83"}</definedName>
    <definedName name="eeeeeeeee" hidden="1">{"'100'!$A$1:$M$83"}</definedName>
    <definedName name="eeeeeeeeeeeeeeeeeeeeeeeeeeee" localSheetId="0" hidden="1">{"ProductCo PSTN Lines",#N/A,FALSE,"ProductCo Lines Output"}</definedName>
    <definedName name="eeeeeeeeeeeeeeeeeeeeeeeeeeee" hidden="1">{"ProductCo PSTN Lines",#N/A,FALSE,"ProductCo Lines Output"}</definedName>
    <definedName name="eeeeeeeeeeeeeeeeeeeeeeeeeee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localSheetId="0" hidden="1">{"ProductCo PSTN Lines",#N/A,FALSE,"ProductCo Lines Output"}</definedName>
    <definedName name="eeeeeeeeeeeeeeeeeeeeeeeeeeeeee" hidden="1">{"ProductCo PSTN Lines",#N/A,FALSE,"ProductCo Lines Output"}</definedName>
    <definedName name="eeeeeeeeeeeeeeeeeeeeeeeeeeeeeeeeeeeeeee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localSheetId="0" hidden="1">{"ProductCo PSTN Lines",#N/A,FALSE,"ProductCo Lines Output"}</definedName>
    <definedName name="eeeeeeeeeeeeeeeeeeeeeeeeeeeeeeeeeeeeeeeeeeeeeeeeee" hidden="1">{"ProductCo PSTN Lines",#N/A,FALSE,"ProductCo Lines Output"}</definedName>
    <definedName name="eer" localSheetId="0" hidden="1">#REF!</definedName>
    <definedName name="eer" localSheetId="2" hidden="1">#REF!</definedName>
    <definedName name="eer" localSheetId="1" hidden="1">#REF!</definedName>
    <definedName name="eer" hidden="1">#REF!</definedName>
    <definedName name="EFO" localSheetId="0" hidden="1">'[4]Forecast data'!#REF!</definedName>
    <definedName name="EFO" localSheetId="2" hidden="1">'[4]Forecast data'!#REF!</definedName>
    <definedName name="EFO" localSheetId="1" hidden="1">'[4]Forecast data'!#REF!</definedName>
    <definedName name="EFO" hidden="1">'[4]Forecast data'!#REF!</definedName>
    <definedName name="ek" localSheetId="0" hidden="1">#REF!</definedName>
    <definedName name="ek" localSheetId="2" hidden="1">#REF!</definedName>
    <definedName name="ek" localSheetId="1" hidden="1">#REF!</definedName>
    <definedName name="ek" hidden="1">#REF!</definedName>
    <definedName name="EntityList">[23]Ref!$C$3:$C$282</definedName>
    <definedName name="EntityLkup">[23]Ref!$C$3:$H$282</definedName>
    <definedName name="EntityPick">[23]Instructions!$E$11</definedName>
    <definedName name="eqr" localSheetId="0" hidden="1">{"common",#N/A,TRUE,"Common Input";"Sum Res_010",#N/A,TRUE,"Res_010";"Sum Res_011",#N/A,TRUE,"Res_011";"Sum Res_012",#N/A,TRUE,"Res_012";"Sum Res_013",#N/A,TRUE,"Res_013"}</definedName>
    <definedName name="eqr" hidden="1">{"common",#N/A,TRUE,"Common Input";"Sum Res_010",#N/A,TRUE,"Res_010";"Sum Res_011",#N/A,TRUE,"Res_011";"Sum Res_012",#N/A,TRUE,"Res_012";"Sum Res_013",#N/A,TRUE,"Res_013"}</definedName>
    <definedName name="erfd" localSheetId="0" hidden="1">#REF!</definedName>
    <definedName name="erfd" localSheetId="2" hidden="1">#REF!</definedName>
    <definedName name="erfd" localSheetId="1" hidden="1">#REF!</definedName>
    <definedName name="erfd" hidden="1">#REF!</definedName>
    <definedName name="erlit" localSheetId="0" hidden="1">{"Res_010",#N/A,FALSE,"Res_010";"sum1",#N/A,FALSE,"Res_010"}</definedName>
    <definedName name="erlit" hidden="1">{"Res_010",#N/A,FALSE,"Res_010";"sum1",#N/A,FALSE,"Res_010"}</definedName>
    <definedName name="ETG_travel">50</definedName>
    <definedName name="Euro_rate">0.6766</definedName>
    <definedName name="EV__LASTREFTIME__" hidden="1">38551.6352662037</definedName>
    <definedName name="EXTEND_CX_OFFER_EAD" localSheetId="0">#REF!</definedName>
    <definedName name="EXTEND_CX_OFFER_EAD">#REF!</definedName>
    <definedName name="ExternalVal">OFFSET(#REF!,0,0,COUNTA(#REF!),15)</definedName>
    <definedName name="ExternalVol">OFFSET(#REF!,0,0,COUNTA(#REF!),15)</definedName>
    <definedName name="extra" localSheetId="0" hidden="1">#REF!</definedName>
    <definedName name="extra" localSheetId="2" hidden="1">#REF!</definedName>
    <definedName name="extra" localSheetId="1" hidden="1">#REF!</definedName>
    <definedName name="extra" hidden="1">#REF!</definedName>
    <definedName name="ExtraProfiles" localSheetId="0" hidden="1">#REF!</definedName>
    <definedName name="ExtraProfiles" localSheetId="2" hidden="1">#REF!</definedName>
    <definedName name="ExtraProfiles" localSheetId="1" hidden="1">#REF!</definedName>
    <definedName name="ExtraProfiles" hidden="1">#REF!</definedName>
    <definedName name="ExtRev">'[30]Ext Rev'!$D$8:$Q$87</definedName>
    <definedName name="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a">[31]FDAs!$A:$IV</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localSheetId="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lkfdw" localSheetId="0" hidden="1">{"Res_010",#N/A,FALSE,"Res_010";"sum1",#N/A,FALSE,"Res_010"}</definedName>
    <definedName name="fdlkfdw" hidden="1">{"Res_010",#N/A,FALSE,"Res_010";"sum1",#N/A,FALSE,"Res_010"}</definedName>
    <definedName name="FDP_280_1_aSrv" localSheetId="0" hidden="1">[32]Forecasts_VDF!#REF!</definedName>
    <definedName name="FDP_280_1_aSrv" localSheetId="2" hidden="1">[32]Forecasts_VDF!#REF!</definedName>
    <definedName name="FDP_280_1_aSrv" localSheetId="1" hidden="1">[32]Forecasts_VDF!#REF!</definedName>
    <definedName name="FDP_280_1_aSrv" hidden="1">[32]Forecasts_VDF!#REF!</definedName>
    <definedName name="FDP_281_1_aSrv" localSheetId="0" hidden="1">[32]Forecasts_VDF!#REF!</definedName>
    <definedName name="FDP_281_1_aSrv" localSheetId="2" hidden="1">[32]Forecasts_VDF!#REF!</definedName>
    <definedName name="FDP_281_1_aSrv" localSheetId="1" hidden="1">[32]Forecasts_VDF!#REF!</definedName>
    <definedName name="FDP_281_1_aSrv" hidden="1">[32]Forecasts_VDF!#REF!</definedName>
    <definedName name="FDP_282_1_aSrv" localSheetId="0" hidden="1">[32]Forecasts_VDF!#REF!</definedName>
    <definedName name="FDP_282_1_aSrv" localSheetId="2" hidden="1">[32]Forecasts_VDF!#REF!</definedName>
    <definedName name="FDP_282_1_aSrv" localSheetId="1" hidden="1">[32]Forecasts_VDF!#REF!</definedName>
    <definedName name="FDP_282_1_aSrv" hidden="1">[32]Forecasts_VDF!#REF!</definedName>
    <definedName name="FDP_283_1_aSrv" localSheetId="0" hidden="1">[32]Forecasts_VDF!#REF!</definedName>
    <definedName name="FDP_283_1_aSrv" localSheetId="2" hidden="1">[32]Forecasts_VDF!#REF!</definedName>
    <definedName name="FDP_283_1_aSrv" localSheetId="1" hidden="1">[32]Forecasts_VDF!#REF!</definedName>
    <definedName name="FDP_283_1_aSrv" hidden="1">[32]Forecasts_VDF!#REF!</definedName>
    <definedName name="FF" hidden="1">{"ProductCo PSTN Lines",#N/A,FALSE,"ProductCo Lines Output"}</definedName>
    <definedName name="fffffff" localSheetId="0" hidden="1">{"'100'!$A$1:$M$83"}</definedName>
    <definedName name="fffffff" localSheetId="1" hidden="1">{"'100'!$A$1:$M$83"}</definedName>
    <definedName name="fffffff" hidden="1">{"'100'!$A$1:$M$83"}</definedName>
    <definedName name="fffffffffffff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localSheetId="0" hidden="1">{"ProductCo PSTN Lines",#N/A,FALSE,"ProductCo Lines Output"}</definedName>
    <definedName name="fffffffffffffffffffffffff" hidden="1">{"ProductCo PSTN Lines",#N/A,FALSE,"ProductCo Lines Output"}</definedName>
    <definedName name="ffffffffffffffffffffffffffff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localSheetId="0" hidden="1">{"ProductCo PSTN Lines",#N/A,FALSE,"ProductCo Lines Output"}</definedName>
    <definedName name="ffffffffffffffffffffffffffffffffff" hidden="1">{"ProductCo PSTN Lines",#N/A,FALSE,"ProductCo Lines Output"}</definedName>
    <definedName name="FForName">[33]Cover!$M$17</definedName>
    <definedName name="FForType">[33]Cover!$M$19</definedName>
    <definedName name="FForVer">[33]Cover!$M$18</definedName>
    <definedName name="ffv_bu_split1">'[34]Freephone Voice'!$F$19:$G$24</definedName>
    <definedName name="ffv_bu_split2">'[34]Freephone Voice'!$N$19:$O$24</definedName>
    <definedName name="ffv_othmkt1">'[34]Freephone Voice'!$F$9:$G$9</definedName>
    <definedName name="ffv_othmkt2">'[34]Freephone Voice'!$N$9:$O$9</definedName>
    <definedName name="ffv_share1">'[34]Freephone Voice'!$F$7:$G$7</definedName>
    <definedName name="ffv_share2">'[34]Freephone Voice'!$N$7:$O$7</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localSheetId="0" hidden="1">{"Res_010",#N/A,FALSE,"Res_010";"sum1",#N/A,FALSE,"Res_010"}</definedName>
    <definedName name="final" hidden="1">{"Res_010",#N/A,FALSE,"Res_010";"sum1",#N/A,FALSE,"Res_010"}</definedName>
    <definedName name="fivplan">[35]Depr_5yr!$A$1:$AH$65536</definedName>
    <definedName name="fred" localSheetId="0" hidden="1">{"'100'!$A$1:$M$83"}</definedName>
    <definedName name="fred" hidden="1">{"'100'!$A$1:$M$83"}</definedName>
    <definedName name="freddie" localSheetId="0" hidden="1">{"People Table",#N/A,FALSE,"Sheet1";"Function table",#N/A,FALSE,"Sheet1"}</definedName>
    <definedName name="freddie" hidden="1">{"People Table",#N/A,FALSE,"Sheet1";"Function table",#N/A,FALSE,"Sheet1"}</definedName>
    <definedName name="fsdfsdf" localSheetId="0" hidden="1">{0}</definedName>
    <definedName name="fsdfsdf" hidden="1">{0}</definedName>
    <definedName name="ftm_bu_split1">[34]F_M!$F$207:$G$212</definedName>
    <definedName name="ftm_bu_split2">[34]F_M!$N$207:$O$212</definedName>
    <definedName name="ftm_othmkt1">[34]F_M!$F$22:$G$22</definedName>
    <definedName name="ftm_othmkt2">[34]F_M!$N$22:$O$22</definedName>
    <definedName name="ftm_share1">[34]F_M!$F$154:$G$154</definedName>
    <definedName name="ftm_share2">[34]F_M!$N$154:$O$154</definedName>
    <definedName name="fuck" localSheetId="0" hidden="1">#REF!</definedName>
    <definedName name="fuck" localSheetId="2" hidden="1">#REF!</definedName>
    <definedName name="fuck" localSheetId="1" hidden="1">#REF!</definedName>
    <definedName name="fuck" hidden="1">#REF!</definedName>
    <definedName name="fuckoff" localSheetId="0" hidden="1">#REF!</definedName>
    <definedName name="fuckoff" localSheetId="2" hidden="1">#REF!</definedName>
    <definedName name="fuckoff" localSheetId="1" hidden="1">#REF!</definedName>
    <definedName name="fuckoff" hidden="1">#REF!</definedName>
    <definedName name="fullyear" localSheetId="0"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localSheetId="0" hidden="1">{#N/A,#N/A,FALSE,"Customer Ops";#N/A,#N/A,FALSE,"Field Ops";#N/A,#N/A,FALSE,"Ops Management";#N/A,#N/A,FALSE,"Contact Centre";#N/A,#N/A,FALSE,"Credit Services";#N/A,#N/A,FALSE,"Horizon"}</definedName>
    <definedName name="fvjfdf" hidden="1">{#N/A,#N/A,FALSE,"Customer Ops";#N/A,#N/A,FALSE,"Field Ops";#N/A,#N/A,FALSE,"Ops Management";#N/A,#N/A,FALSE,"Contact Centre";#N/A,#N/A,FALSE,"Credit Services";#N/A,#N/A,FALSE,"Horizon"}</definedName>
    <definedName name="fyu" localSheetId="0" hidden="1">'[4]Forecast data'!#REF!</definedName>
    <definedName name="fyu" localSheetId="2" hidden="1">'[4]Forecast data'!#REF!</definedName>
    <definedName name="fyu" localSheetId="1" hidden="1">'[4]Forecast data'!#REF!</definedName>
    <definedName name="fyu" hidden="1">'[4]Forecast data'!#REF!</definedName>
    <definedName name="g" localSheetId="0" hidden="1">{"'100'!$A$1:$M$83"}</definedName>
    <definedName name="g" localSheetId="1" hidden="1">{"'100'!$A$1:$M$83"}</definedName>
    <definedName name="g" hidden="1">{"'100'!$A$1:$M$83"}</definedName>
    <definedName name="ger" localSheetId="0" hidden="1">#REF!</definedName>
    <definedName name="ger" localSheetId="2" hidden="1">#REF!</definedName>
    <definedName name="ger" localSheetId="1" hidden="1">#REF!</definedName>
    <definedName name="ger" hidden="1">#REF!</definedName>
    <definedName name="gg" localSheetId="0" hidden="1">{"ProductCo PSTN Lines",#N/A,FALSE,"ProductCo Lines Output"}</definedName>
    <definedName name="gg" hidden="1">{"ProductCo PSTN Lines",#N/A,FALSE,"ProductCo Lines Output"}</definedName>
    <definedName name="ggg" localSheetId="0" hidden="1">{"example",#N/A,FALSE,"Import 1 - Oracle"}</definedName>
    <definedName name="ggg" hidden="1">{"example",#N/A,FALSE,"Import 1 - Oracle"}</definedName>
    <definedName name="ggg.xls" localSheetId="0" hidden="1">{"test",#N/A,FALSE,"P4FLASH"}</definedName>
    <definedName name="ggg.xls" hidden="1">{"test",#N/A,FALSE,"P4FLASH"}</definedName>
    <definedName name="gggg" localSheetId="0" hidden="1">{"'100'!$A$1:$M$83"}</definedName>
    <definedName name="gggg" localSheetId="1" hidden="1">{"'100'!$A$1:$M$83"}</definedName>
    <definedName name="gggg" hidden="1">{"'100'!$A$1:$M$83"}</definedName>
    <definedName name="gggggggggggggggggg" localSheetId="0" hidden="1">{"ProductCo PSTN Lines",#N/A,FALSE,"ProductCo Lines Output"}</definedName>
    <definedName name="gggggggggggggggggg" hidden="1">{"ProductCo PSTN Lines",#N/A,FALSE,"ProductCo Lines Output"}</definedName>
    <definedName name="ggggggggggggggggggggggggggggg"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0" hidden="1">{"'100'!$A$1:$M$83"}</definedName>
    <definedName name="gh" localSheetId="1" hidden="1">{"'100'!$A$1:$M$83"}</definedName>
    <definedName name="gh" hidden="1">{"'100'!$A$1:$M$83"}</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mjtyj" localSheetId="0" hidden="1">{"Profit",#N/A,FALSE,"448k";"Capital",#N/A,FALSE,"448k"}</definedName>
    <definedName name="ghmjtyj" hidden="1">{"Profit",#N/A,FALSE,"448k";"Capital",#N/A,FALSE,"448k"}</definedName>
    <definedName name="gjfjfjfj"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localSheetId="0" hidden="1">{"ProductCo PSTN Lines",#N/A,FALSE,"ProductCo Lines Output"}</definedName>
    <definedName name="gkgkljg" hidden="1">{"ProductCo PSTN Lines",#N/A,FALSE,"ProductCo Lines Output"}</definedName>
    <definedName name="gkkjh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aph_Set1">#REF!</definedName>
    <definedName name="Graph_Set2">#REF!</definedName>
    <definedName name="GroupVal">OFFSET(#REF!,0,0,COUNTA(#REF!),15)</definedName>
    <definedName name="GroupVol">OFFSET(#REF!,0,0,COUNTA(#REF!),15)</definedName>
    <definedName name="grrwg" localSheetId="0" hidden="1">#REF!</definedName>
    <definedName name="grrwg" localSheetId="2" hidden="1">#REF!</definedName>
    <definedName name="grrwg" localSheetId="1" hidden="1">#REF!</definedName>
    <definedName name="grrwg" hidden="1">#REF!</definedName>
    <definedName name="GS_34M___BW">[19]Assumptions!$H$14</definedName>
    <definedName name="GS_34M___Contention">[19]Assumptions!$I$14</definedName>
    <definedName name="GS_Nx2M_BW">[19]Assumptions!$H$13</definedName>
    <definedName name="GS_Nx2M_Contention">[19]Assumptions!$I$13</definedName>
    <definedName name="GS_sub_2M_BW">[19]Assumptions!$H$11</definedName>
    <definedName name="GSVal">OFFSET(#REF!,0,0,COUNTA(#REF!),15)</definedName>
    <definedName name="GSVol">OFFSET(#REF!,0,0,COUNTA(#REF!),15)</definedName>
    <definedName name="GTGT" localSheetId="0" hidden="1">[10]Vouchers!#REF!</definedName>
    <definedName name="GTGT" localSheetId="2" hidden="1">[10]Vouchers!#REF!</definedName>
    <definedName name="GTGT" localSheetId="1" hidden="1">[10]Vouchers!#REF!</definedName>
    <definedName name="GTGT" hidden="1">[10]Vouchers!#REF!</definedName>
    <definedName name="gw" localSheetId="0" hidden="1">{"'100'!$A$1:$M$83"}</definedName>
    <definedName name="gw" localSheetId="1" hidden="1">{"'100'!$A$1:$M$83"}</definedName>
    <definedName name="gw" hidden="1">{"'100'!$A$1:$M$83"}</definedName>
    <definedName name="h" localSheetId="0" hidden="1">{0}</definedName>
    <definedName name="h" hidden="1">{0}</definedName>
    <definedName name="hasgaJHDS" localSheetId="0" hidden="1">{#N/A,#N/A,FALSE,"Customer Ops";#N/A,#N/A,FALSE,"Field Ops";#N/A,#N/A,FALSE,"Ops Management";#N/A,#N/A,FALSE,"Contact Centre";#N/A,#N/A,FALSE,"Credit Services";#N/A,#N/A,FALSE,"Horizon"}</definedName>
    <definedName name="hasgaJHDS" hidden="1">{#N/A,#N/A,FALSE,"Customer Ops";#N/A,#N/A,FALSE,"Field Ops";#N/A,#N/A,FALSE,"Ops Management";#N/A,#N/A,FALSE,"Contact Centre";#N/A,#N/A,FALSE,"Credit Services";#N/A,#N/A,FALSE,"Horizon"}</definedName>
    <definedName name="Header1" localSheetId="0" hidden="1">IF(COUNTA(#REF!)=0,0,INDEX(#REF!,MATCH(ROW(#REF!),#REF!,TRUE)))+1</definedName>
    <definedName name="Header1" localSheetId="2" hidden="1">IF(COUNTA(#REF!)=0,0,INDEX(#REF!,MATCH(ROW(#REF!),#REF!,TRUE)))+1</definedName>
    <definedName name="Header1" localSheetId="1" hidden="1">IF(COUNTA(#REF!)=0,0,INDEX(#REF!,MATCH(ROW(#REF!),#REF!,TRUE)))+1</definedName>
    <definedName name="Header1" hidden="1">IF(COUNTA(#REF!)=0,0,INDEX(#REF!,MATCH(ROW(#REF!),#REF!,TRUE)))+1</definedName>
    <definedName name="Header2" localSheetId="0" hidden="1">[36]!Header1-1 &amp; "." &amp; MAX(1,COUNTA(INDEX(#REF!,MATCH([36]!Header1-1,#REF!,FALSE)):#REF!))</definedName>
    <definedName name="Header2" localSheetId="2" hidden="1">'GEA Compliance model'!Header1-1 &amp; "." &amp; MAX(1,COUNTA(INDEX(#REF!,MATCH('GEA Compliance model'!Header1-1,#REF!,FALSE)):#REF!))</definedName>
    <definedName name="Header2" localSheetId="1" hidden="1">'GEA Compliance summary'!Header1-1 &amp; "." &amp; MAX(1,COUNTA(INDEX(#REF!,MATCH('GEA Compliance summary'!Header1-1,#REF!,FALSE)):#REF!))</definedName>
    <definedName name="Header2" hidden="1">[0]!Header1-1 &amp; "." &amp; MAX(1,COUNTA(INDEX(#REF!,MATCH([0]!Header1-1,#REF!,FALSE)):#REF!))</definedName>
    <definedName name="here" localSheetId="0" hidden="1">{"ProductCo PSTN Lines",#N/A,FALSE,"ProductCo Lines Output"}</definedName>
    <definedName name="here" hidden="1">{"ProductCo PSTN Lines",#N/A,FALSE,"ProductCo Lines Output"}</definedName>
    <definedName name="hgjjgj" localSheetId="0" hidden="1">{"ProductCo PSTN Lines",#N/A,FALSE,"ProductCo Lines Output"}</definedName>
    <definedName name="hgjjgj" hidden="1">{"ProductCo PSTN Lines",#N/A,FALSE,"ProductCo Lines Output"}</definedName>
    <definedName name="hh" localSheetId="0" hidden="1">{"ProductCo PSTN Lines",#N/A,FALSE,"ProductCo Lines Output"}</definedName>
    <definedName name="hh" hidden="1">{"ProductCo PSTN Lines",#N/A,FALSE,"ProductCo Lines Output"}</definedName>
    <definedName name="hhhh" localSheetId="0" hidden="1">{"'100'!$A$1:$M$83"}</definedName>
    <definedName name="hhhh" localSheetId="1" hidden="1">{"'100'!$A$1:$M$83"}</definedName>
    <definedName name="hhhh" hidden="1">{"'100'!$A$1:$M$83"}</definedName>
    <definedName name="hhhhhhhhhh" localSheetId="0" hidden="1">{"ProductCo PSTN Lines",#N/A,FALSE,"ProductCo Lines Output"}</definedName>
    <definedName name="hhhhhhhhhh" hidden="1">{"ProductCo PSTN Lines",#N/A,FALSE,"ProductCo Lines Output"}</definedName>
    <definedName name="hhhhhhhhhhhhhhhhhhhhhh"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localSheetId="0" hidden="1">{"ProductCo PSTN Lines",#N/A,FALSE,"ProductCo Lines Output"}</definedName>
    <definedName name="hhhhhhhhhhhhhhhhhhhhhhh" hidden="1">{"ProductCo PSTN Lines",#N/A,FALSE,"ProductCo Lines Output"}</definedName>
    <definedName name="hhhhhhhhhhhhhhhhhhhhhhhhhh" localSheetId="0" hidden="1">{"ProductCo PSTN Lines",#N/A,FALSE,"ProductCo Lines Output"}</definedName>
    <definedName name="hhhhhhhhhhhhhhhhhhhhhhhhhh" hidden="1">{"ProductCo PSTN Lines",#N/A,FALSE,"ProductCo Lines Output"}</definedName>
    <definedName name="hhhhhhhhhhhhhhhhhhhhhhhhhhhhh" localSheetId="0" hidden="1">{"ProductCo PSTN Lines",#N/A,FALSE,"ProductCo Lines Output"}</definedName>
    <definedName name="hhhhhhhhhhhhhhhhhhhhhhhhhhhhh" hidden="1">{"ProductCo PSTN Lines",#N/A,FALSE,"ProductCo Lines Output"}</definedName>
    <definedName name="hhhhhhhhhhhhhhhhhhhhhhhhhhhhhh" localSheetId="0" hidden="1">{"ProductCo PSTN Lines",#N/A,FALSE,"ProductCo Lines Output"}</definedName>
    <definedName name="hhhhhhhhhhhhhhhhhhhhhhhhhhhhhh" hidden="1">{"ProductCo PSTN Lines",#N/A,FALSE,"ProductCo Lines Output"}</definedName>
    <definedName name="hhhhhhhhhhhhhhhhhhhhhhhhhhhhhhh"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localSheetId="0" hidden="1">{"ProductCo PSTN Lines",#N/A,FALSE,"ProductCo Lines Output"}</definedName>
    <definedName name="hhhhhhhhhhhhhhhhhhhhhhhhhhhhhhhhhhh" hidden="1">{"ProductCo PSTN Lines",#N/A,FALSE,"ProductCo Lines Output"}</definedName>
    <definedName name="hhhhhhhhhhhhhhhhhhhhhhhhhhhhhhhhhhhhh" localSheetId="0" hidden="1">{"ProductCo PSTN Lines",#N/A,FALSE,"ProductCo Lines Output"}</definedName>
    <definedName name="hhhhhhhhhhhhhhhhhhhhhhhhhhhhhhhhhhhhh" hidden="1">{"ProductCo PSTN Lines",#N/A,FALSE,"ProductCo Lines Output"}</definedName>
    <definedName name="hhhhhhhhhhhhhhhhhhhhhhhhhhhhhhhhhhhhhhhh"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localSheetId="0" hidden="1">{"ProductCo PSTN Lines",#N/A,FALSE,"ProductCo Lines Output"}</definedName>
    <definedName name="hhhhhhhhhhhhhhhhhhhhhhhhhhhhhhhhhhhhhhhhh" hidden="1">{"ProductCo PSTN Lines",#N/A,FALSE,"ProductCo Lines Output"}</definedName>
    <definedName name="hhhhhhhhhhhhhhhhhhhhhhhhhhhhhhhhhhhhhhhhhhhhhhhhhh" localSheetId="0" hidden="1">{"ProductCo PSTN Lines",#N/A,FALSE,"ProductCo Lines Output"}</definedName>
    <definedName name="hhhhhhhhhhhhhhhhhhhhhhhhhhhhhhhhhhhhhhhhhhhhhhhhhh" hidden="1">{"ProductCo PSTN Lines",#N/A,FALSE,"ProductCo Lines Output"}</definedName>
    <definedName name="hhhhhhhhhhhhhhhhhhhhhhhhhhhhhhhhhhhhhhhhhhhhhhhhhhhhh"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localSheetId="0" hidden="1">{"ProductCo PSTN Lines",#N/A,FALSE,"ProductCo Lines Output"}</definedName>
    <definedName name="hhhhhhhhhhhhhhhhhhhhhhhhhhhhhhhhhhhhhhhhhhhhhhhhhhhhhhhhhhhh" hidden="1">{"ProductCo PSTN Lines",#N/A,FALSE,"ProductCo Lines Output"}</definedName>
    <definedName name="hoat"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localSheetId="0"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0" hidden="1">{"'100'!$A$1:$M$83"}</definedName>
    <definedName name="HTM_Control_Old" localSheetId="1" hidden="1">{"'100'!$A$1:$M$83"}</definedName>
    <definedName name="HTM_Control_Old" hidden="1">{"'100'!$A$1:$M$83"}</definedName>
    <definedName name="HTM_Control_Old1" localSheetId="0" hidden="1">{"'100'!$A$1:$M$83"}</definedName>
    <definedName name="HTM_Control_Old1" hidden="1">{"'100'!$A$1:$M$83"}</definedName>
    <definedName name="HTML_CodePage" hidden="1">1252</definedName>
    <definedName name="HTML_Conrol_Old1" localSheetId="0" hidden="1">{"'100'!$A$1:$M$83"}</definedName>
    <definedName name="HTML_Conrol_Old1" hidden="1">{"'100'!$A$1:$M$83"}</definedName>
    <definedName name="HTML_Conrtol_Old" localSheetId="0" hidden="1">{"'100'!$A$1:$M$83"}</definedName>
    <definedName name="HTML_Conrtol_Old" localSheetId="1" hidden="1">{"'100'!$A$1:$M$83"}</definedName>
    <definedName name="HTML_Conrtol_Old" hidden="1">{"'100'!$A$1:$M$83"}</definedName>
    <definedName name="HTML_Control" localSheetId="0" hidden="1">{"'100'!$A$1:$M$83"}</definedName>
    <definedName name="HTML_Control" localSheetId="1" hidden="1">{"'100'!$A$1:$M$83"}</definedName>
    <definedName name="HTML_Control" hidden="1">{"'100'!$A$1:$M$83"}</definedName>
    <definedName name="HTML_Control1" localSheetId="0"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localSheetId="0" hidden="1">{"Res_010",#N/A,FALSE,"Res_010";"sum1",#N/A,FALSE,"Res_010"}</definedName>
    <definedName name="hye" hidden="1">{"Res_010",#N/A,FALSE,"Res_010";"sum1",#N/A,FALSE,"Res_010"}</definedName>
    <definedName name="I">'[37]#REF'!$C$954</definedName>
    <definedName name="idd_bu_split1">[34]IDD!$F$207:$G$212</definedName>
    <definedName name="idd_bu_split2">[34]IDD!$N$207:$O$212</definedName>
    <definedName name="idd_othmkt1">[34]IDD!$F$22:$G$22</definedName>
    <definedName name="idd_othmkt2">[34]IDD!$N$22:$O$22</definedName>
    <definedName name="idd_share1">[34]IDD!$F$154:$G$154</definedName>
    <definedName name="idd_share2">[34]IDD!$N$154:$O$154</definedName>
    <definedName name="ii" localSheetId="0" hidden="1">{"ProductCo PSTN Lines",#N/A,FALSE,"ProductCo Lines Output"}</definedName>
    <definedName name="ii" hidden="1">{"ProductCo PSTN Lines",#N/A,FALSE,"ProductCo Lines Output"}</definedName>
    <definedName name="iiiiiiiiiiiiii" localSheetId="0" hidden="1">{"ProductCo PSTN Lines",#N/A,FALSE,"ProductCo Lines Output"}</definedName>
    <definedName name="iiiiiiiiiiiiii" hidden="1">{"ProductCo PSTN Lines",#N/A,FALSE,"ProductCo Lines Output"}</definedName>
    <definedName name="iiiiiiiiiiiiiiiiiiiiii"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localSheetId="0" hidden="1">#REF!</definedName>
    <definedName name="imf" localSheetId="2" hidden="1">#REF!</definedName>
    <definedName name="imf" localSheetId="1" hidden="1">#REF!</definedName>
    <definedName name="imf" hidden="1">#REF!</definedName>
    <definedName name="Index_Page">#REF!</definedName>
    <definedName name="Interconnect" localSheetId="0">#REF!</definedName>
    <definedName name="Interconnect">#REF!</definedName>
    <definedName name="InternalRev" localSheetId="0"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DN_2_Contention">[19]Assumptions!$I$5</definedName>
    <definedName name="ISDN_30_BW">[19]Assumptions!$H$6</definedName>
    <definedName name="ISDN2">'[16]Line Cards - FAC'!$G$3:$G$62</definedName>
    <definedName name="ISDN2_Overprovide">[19]Assumptions!$I$51:$I$61</definedName>
    <definedName name="ISDN30">'[16]Line Cards - FAC'!$H$3:$H$62</definedName>
    <definedName name="IsTermProduct" localSheetId="0">'[17]Product Reference'!#REF!</definedName>
    <definedName name="IsTermProduct">'[18]Product Reference'!#REF!</definedName>
    <definedName name="iugiugkugu" localSheetId="0" hidden="1">{"ProductCo PSTN Lines",#N/A,FALSE,"ProductCo Lines Output"}</definedName>
    <definedName name="iugiugkugu" hidden="1">{"ProductCo PSTN Lines",#N/A,FALSE,"ProductCo Lines Output"}</definedName>
    <definedName name="j" localSheetId="0" hidden="1">{"common",#N/A,TRUE,"Common Input";"Sum Res_010",#N/A,TRUE,"Res_010";"Sum Res_011",#N/A,TRUE,"Res_011";"Sum Res_012",#N/A,TRUE,"Res_012";"Sum Res_013",#N/A,TRUE,"Res_013"}</definedName>
    <definedName name="j" hidden="1">{"common",#N/A,TRUE,"Common Input";"Sum Res_010",#N/A,TRUE,"Res_010";"Sum Res_011",#N/A,TRUE,"Res_011";"Sum Res_012",#N/A,TRUE,"Res_012";"Sum Res_013",#N/A,TRUE,"Res_013"}</definedName>
    <definedName name="jayne" localSheetId="0" hidden="1">{"July 00",#N/A,TRUE,"Revised P&amp;L";"July 00",#N/A,TRUE,"Income";"July 00",#N/A,TRUE,"Staff costs";"July 00",#N/A,TRUE,"Marketing";"July 00",#N/A,TRUE,"Creative";"July 00",#N/A,TRUE,"Service";"July 00",#N/A,TRUE,"General Establishment";"July 00",#N/A,TRUE,"BALSHEET";"July 00",#N/A,TRUE,"CASH FLOW"}</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localSheetId="0" hidden="1">{"Res_010",#N/A,FALSE,"Res_010";"sum1",#N/A,FALSE,"Res_010"}</definedName>
    <definedName name="jbxhjsa" hidden="1">{"Res_010",#N/A,FALSE,"Res_010";"sum1",#N/A,FALSE,"Res_010"}</definedName>
    <definedName name="jenny">#N/A</definedName>
    <definedName name="jhh" localSheetId="0" hidden="1">{#N/A,#N/A,FALSE,"Customer Ops";#N/A,#N/A,FALSE,"Field Ops";#N/A,#N/A,FALSE,"Ops Management";#N/A,#N/A,FALSE,"Contact Centre";#N/A,#N/A,FALSE,"Credit Services";#N/A,#N/A,FALSE,"Horizon"}</definedName>
    <definedName name="jhh" hidden="1">{#N/A,#N/A,FALSE,"Customer Ops";#N/A,#N/A,FALSE,"Field Ops";#N/A,#N/A,FALSE,"Ops Management";#N/A,#N/A,FALSE,"Contact Centre";#N/A,#N/A,FALSE,"Credit Services";#N/A,#N/A,FALSE,"Horizon"}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localSheetId="0" hidden="1">{"example",#N/A,FALSE,"Import 1 - Oracle"}</definedName>
    <definedName name="jhyf" hidden="1">{"example",#N/A,FALSE,"Import 1 - Oracle"}</definedName>
    <definedName name="jj" localSheetId="0" hidden="1">{"ProductCo PSTN Lines",#N/A,FALSE,"ProductCo Lines Output"}</definedName>
    <definedName name="jj" hidden="1">{"ProductCo PSTN Lines",#N/A,FALSE,"ProductCo Lines Output"}</definedName>
    <definedName name="jjgfjgkjlgjlg" localSheetId="0" hidden="1">{"ProductCo PSTN Lines",#N/A,FALSE,"ProductCo Lines Output"}</definedName>
    <definedName name="jjgfjgkjlgjlg" hidden="1">{"ProductCo PSTN Lines",#N/A,FALSE,"ProductCo Lines Output"}</definedName>
    <definedName name="jjjjjjjjjjjjjj" localSheetId="0" hidden="1">{"ProductCo PSTN Lines",#N/A,FALSE,"ProductCo Lines Output"}</definedName>
    <definedName name="jjjjjjjjjjjjjj" hidden="1">{"ProductCo PSTN Lines",#N/A,FALSE,"ProductCo Lines Output"}</definedName>
    <definedName name="jjjjjjjjjjjjjjjjjjj" localSheetId="0" hidden="1">{"ProductCo PSTN Lines",#N/A,FALSE,"ProductCo Lines Output"}</definedName>
    <definedName name="jjjjjjjjjjjjjjjjjjj" hidden="1">{"ProductCo PSTN Lines",#N/A,FALSE,"ProductCo Lines Output"}</definedName>
    <definedName name="jjjjjjjjjjjjjjjjjjjjjjj" localSheetId="0" hidden="1">{"ProductCo PSTN Lines",#N/A,FALSE,"ProductCo Lines Output"}</definedName>
    <definedName name="jjjjjjjjjjjjjjjjjjjjjjj" hidden="1">{"ProductCo PSTN Lines",#N/A,FALSE,"ProductCo Lines Output"}</definedName>
    <definedName name="jjjjjjjjjjjjjjjjjjjjjjjj" localSheetId="0" hidden="1">{"ProductCo PSTN Lines",#N/A,FALSE,"ProductCo Lines Output"}</definedName>
    <definedName name="jjjjjjjjjjjjjjjjjjjjjjjj" hidden="1">{"ProductCo PSTN Lines",#N/A,FALSE,"ProductCo Lines Output"}</definedName>
    <definedName name="jjjjjjjjjjjjjjjjjjjjjjjjjjjjjjjjjjj" localSheetId="0" hidden="1">{"ProductCo PSTN Lines",#N/A,FALSE,"ProductCo Lines Output"}</definedName>
    <definedName name="jjjjjjjjjjjjjjjjjjjjjjjjjjjjjjjjjjj" hidden="1">{"ProductCo PSTN Lines",#N/A,FALSE,"ProductCo Lines Output"}</definedName>
    <definedName name="jjjjjjjjjjjjjjjjjjjjjjjjjjjjjjjjjjjjjjjjjjjjjjjjjjjj"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localSheetId="0" hidden="1">{"ProductCo PSTN Lines",#N/A,FALSE,"ProductCo Lines Output"}</definedName>
    <definedName name="jjjjjjjjjjjjjjjjjjjjjjjjjjjjjjjjjjjjjjjjjjjjjjjjjjjjjjjjjjjjjjjjjjjjjj" hidden="1">{"ProductCo PSTN Lines",#N/A,FALSE,"ProductCo Lines Output"}</definedName>
    <definedName name="Just_Interim_Prices" localSheetId="0">#REF!</definedName>
    <definedName name="Just_Interim_Prices">#REF!</definedName>
    <definedName name="kjhggf" localSheetId="0" hidden="1">{"ProductCo PSTN Lines",#N/A,FALSE,"ProductCo Lines Output"}</definedName>
    <definedName name="kjhggf" hidden="1">{"ProductCo PSTN Lines",#N/A,FALSE,"ProductCo Lines Output"}</definedName>
    <definedName name="kjhklhi"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localSheetId="0" hidden="1">{"ProductCo PSTN Lines",#N/A,FALSE,"ProductCo Lines Output"}</definedName>
    <definedName name="kk" hidden="1">{"ProductCo PSTN Lines",#N/A,FALSE,"ProductCo Lines Output"}</definedName>
    <definedName name="kkkkkkkkkkkk" localSheetId="0" hidden="1">{"ProductCo PSTN Lines",#N/A,FALSE,"ProductCo Lines Output"}</definedName>
    <definedName name="kkkkkkkkkkkk" hidden="1">{"ProductCo PSTN Lines",#N/A,FALSE,"ProductCo Lines Output"}</definedName>
    <definedName name="kkkkkkkkkkkkkkkkkkkkkkkkkkk" localSheetId="0" hidden="1">{"ProductCo PSTN Lines",#N/A,FALSE,"ProductCo Lines Output"}</definedName>
    <definedName name="kkkkkkkkkkkkkkkkkkkkkkkkkkk" hidden="1">{"ProductCo PSTN Lines",#N/A,FALSE,"ProductCo Lines Output"}</definedName>
    <definedName name="kkkkkkkkkkkkkkkkkkkkkkkkkkkkkkkkkkkkkkkkkkkkk" localSheetId="0" hidden="1">{"ProductCo PSTN Lines",#N/A,FALSE,"ProductCo Lines Output"}</definedName>
    <definedName name="kkkkkkkkkkkkkkkkkkkkkkkkkkkkkkkkkkkkkkkkkkkkk" hidden="1">{"ProductCo PSTN Lines",#N/A,FALSE,"ProductCo Lines Output"}</definedName>
    <definedName name="kkkoooooooooo" localSheetId="0" hidden="1">{"ProductCo PSTN Lines",#N/A,FALSE,"ProductCo Lines Output"}</definedName>
    <definedName name="kkkoooooooooo" hidden="1">{"ProductCo PSTN Lines",#N/A,FALSE,"ProductCo Lines Output"}</definedName>
    <definedName name="klgkkl"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localSheetId="0" hidden="1">{#N/A,#N/A,FALSE,"Customer Ops";#N/A,#N/A,FALSE,"Field Ops";#N/A,#N/A,FALSE,"Ops Management";#N/A,#N/A,FALSE,"Contact Centre";#N/A,#N/A,FALSE,"Credit Services";#N/A,#N/A,FALSE,"Horizon"}</definedName>
    <definedName name="ksdkan" hidden="1">{#N/A,#N/A,FALSE,"Customer Ops";#N/A,#N/A,FALSE,"Field Ops";#N/A,#N/A,FALSE,"Ops Management";#N/A,#N/A,FALSE,"Contact Centre";#N/A,#N/A,FALSE,"Credit Services";#N/A,#N/A,FALSE,"Horizon"}</definedName>
    <definedName name="LCSector">'[16]Line Cards - FAC'!$E$3:$E$62</definedName>
    <definedName name="ledld" localSheetId="0" hidden="1">{"example",#N/A,FALSE,"Import 1 - Oracle"}</definedName>
    <definedName name="ledld" hidden="1">{"example",#N/A,FALSE,"Import 1 - Oracle"}</definedName>
    <definedName name="LEGACY_DISCHARGE" localSheetId="0">#REF!</definedName>
    <definedName name="LEGACY_DISCHARGE">#REF!</definedName>
    <definedName name="Legal_growth">[13]Assumptions!$K$57</definedName>
    <definedName name="limcount" hidden="1">1</definedName>
    <definedName name="lisa" localSheetId="0" hidden="1">{"July 00",#N/A,TRUE,"Revised P&amp;L";"July 00",#N/A,TRUE,"Income";"July 00",#N/A,TRUE,"Staff costs";"July 00",#N/A,TRUE,"Marketing";"July 00",#N/A,TRUE,"Creative";"July 00",#N/A,TRUE,"Service";"July 00",#N/A,TRUE,"General Establishment";"July 00",#N/A,TRUE,"BALSHEET";"July 00",#N/A,TRUE,"CASH FLOW"}</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localSheetId="0" hidden="1">{"July 97",#N/A,TRUE,"Revised P&amp;L";"July 97",#N/A,TRUE,"Income";"July 97",#N/A,TRUE,"Staff costs";"July 97",#N/A,TRUE,"Marketing";"July 97",#N/A,TRUE,"Service";"July 97",#N/A,TRUE,"Creative";"July 97",#N/A,TRUE,"General Establishment";"July 97",#N/A,TRUE,"BALSHEET";"July 97",#N/A,TRUE,"CASH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localSheetId="0" hidden="1">{"ProductCo PSTN Lines",#N/A,FALSE,"ProductCo Lines Output"}</definedName>
    <definedName name="ll" hidden="1">{"ProductCo PSTN Lines",#N/A,FALSE,"ProductCo Lines Output"}</definedName>
    <definedName name="llll" localSheetId="0" hidden="1">{"'100'!$A$1:$M$83"}</definedName>
    <definedName name="llll" localSheetId="1" hidden="1">{"'100'!$A$1:$M$83"}</definedName>
    <definedName name="llll" hidden="1">{"'100'!$A$1:$M$83"}</definedName>
    <definedName name="locgeo_bu_split1">'[34]LOCAL GEO'!$F$207:$G$212</definedName>
    <definedName name="locgeo_bu_split2">'[34]LOCAL GEO'!$N$207:$O$212</definedName>
    <definedName name="locgeo_othmkt1">'[34]LOCAL GEO'!$F$22:$G$22</definedName>
    <definedName name="locgeo_othmkt2">'[34]LOCAL GEO'!$N$22:$O$22</definedName>
    <definedName name="locgeo_share1">'[34]LOCAL GEO'!$F$154:$G$154</definedName>
    <definedName name="locgeo_share2">'[34]LOCAL GEO'!$N$154:$O$154</definedName>
    <definedName name="look" localSheetId="0" hidden="1">{"ProductCo PSTN Lines",#N/A,FALSE,"ProductCo Lines Output"}</definedName>
    <definedName name="look" hidden="1">{"ProductCo PSTN Lines",#N/A,FALSE,"ProductCo Lines Output"}</definedName>
    <definedName name="lsajd" localSheetId="0" hidden="1">{"common",#N/A,TRUE,"Common Input";"Sum Res_010",#N/A,TRUE,"Res_010";"Sum Res_011",#N/A,TRUE,"Res_011";"Sum Res_012",#N/A,TRUE,"Res_012";"Sum Res_013",#N/A,TRUE,"Res_013"}</definedName>
    <definedName name="lsajd" hidden="1">{"common",#N/A,TRUE,"Common Input";"Sum Res_010",#N/A,TRUE,"Res_010";"Sum Res_011",#N/A,TRUE,"Res_011";"Sum Res_012",#N/A,TRUE,"Res_012";"Sum Res_013",#N/A,TRUE,"Res_013"}</definedName>
    <definedName name="MainLink_DistancesByProduct" localSheetId="0">#REF!</definedName>
    <definedName name="MainLink_DistancesByProduct">#REF!</definedName>
    <definedName name="MainLinkRadials_Table2015" localSheetId="0">'[17]ML RoUK + LP'!$A$2:$D$207</definedName>
    <definedName name="MainLinkRadials_Table2015">'[18]ML RoUK + LP'!$A$2:$D$207</definedName>
    <definedName name="MasterCheck">[38]Checks!$F$13</definedName>
    <definedName name="MAX_RATIO" localSheetId="0">#REF!</definedName>
    <definedName name="MAX_RATIO">#REF!</definedName>
    <definedName name="MCEAccessSector">'[16]Access Electtonics MCE'!$C$7:$C$273</definedName>
    <definedName name="MCECFSector">'[16]Core Fibre'!$B$55:$B$86</definedName>
    <definedName name="MCECoreFibre">'[16]Core Fibre'!$AC$55:$AC$86</definedName>
    <definedName name="MCEISDN2">'[16]LineCards MCE'!$M$9:$M$44</definedName>
    <definedName name="MCEISDN30">'[16]LineCards MCE'!$E$9:$E$44</definedName>
    <definedName name="MCELCSector">'[16]LineCards MCE'!$D$9:$D$44</definedName>
    <definedName name="MCEPSTN">'[16]LineCards MCE'!$H$9:$H$44</definedName>
    <definedName name="Migration_Profiles">'[39]Migration Profiles'!$AG$8:$AT$37</definedName>
    <definedName name="mko" localSheetId="0" hidden="1">{"'100'!$A$1:$M$83"}</definedName>
    <definedName name="mko" localSheetId="1" hidden="1">{"'100'!$A$1:$M$83"}</definedName>
    <definedName name="mko" hidden="1">{"'100'!$A$1:$M$83"}</definedName>
    <definedName name="ml">'[40]P09  0203'!$D$38</definedName>
    <definedName name="mm" localSheetId="0" hidden="1">{"'100'!$A$1:$M$83"}</definedName>
    <definedName name="mm" localSheetId="1" hidden="1">{"'100'!$A$1:$M$83"}</definedName>
    <definedName name="mm" hidden="1">{"'100'!$A$1:$M$83"}</definedName>
    <definedName name="mmmmmmmmmmmmmmmmmmmmm" localSheetId="0" hidden="1">{"ProductCo PSTN Lines",#N/A,FALSE,"ProductCo Lines Output"}</definedName>
    <definedName name="mmmmmmmmmmmmmmmmmmmmm" hidden="1">{"ProductCo PSTN Lines",#N/A,FALSE,"ProductCo Lines Output"}</definedName>
    <definedName name="mmmmmmmmmmmmmmmmmmmmmmmmmmmmmmmm" localSheetId="0" hidden="1">{"ProductCo PSTN Lines",#N/A,FALSE,"ProductCo Lines Output"}</definedName>
    <definedName name="mmmmmmmmmmmmmmmmmmmmmmmmmmmmmmmm" hidden="1">{"ProductCo PSTN Lines",#N/A,FALSE,"ProductCo Lines Output"}</definedName>
    <definedName name="Mngmt_travel">80</definedName>
    <definedName name="MSAN_ADSL_LC_Lg">[19]ITT_Inputs_Adj!$H$17</definedName>
    <definedName name="MSAN_ADSL_LC_Md">[19]ITT_Inputs_Adj!$G$17</definedName>
    <definedName name="MSAN_ADSL_LC_Sm">[19]ITT_Inputs_Adj!$F$17</definedName>
    <definedName name="MSAN_ADSL_LC_XL">[19]ITT_Inputs_Adj!$I$17</definedName>
    <definedName name="MSAN_ADSL_LC_XXL">[19]ITT_Inputs_Adj!$J$17</definedName>
    <definedName name="MSAN_Combo_LC_Lg">[19]ITT_Inputs_Adj!$H$18</definedName>
    <definedName name="MSAN_Combo_LC_Md">[19]ITT_Inputs_Adj!$G$18</definedName>
    <definedName name="MSAN_Combo_LC_Sm">[19]ITT_Inputs_Adj!$F$18</definedName>
    <definedName name="MSAN_Combo_LC_XL">[19]ITT_Inputs_Adj!$I$18</definedName>
    <definedName name="MSAN_Combo_LC_XXL">[19]ITT_Inputs_Adj!$J$18</definedName>
    <definedName name="MSAN_Discount">[19]Assumptions!$C$39</definedName>
    <definedName name="MSAN_Fibre_LC_Lg">[19]ITT_Inputs_Adj!$H$22</definedName>
    <definedName name="MSAN_Fibre_LC_Md">[19]ITT_Inputs_Adj!$G$22</definedName>
    <definedName name="MSAN_Fibre_LC_Sm">[19]ITT_Inputs_Adj!$F$22</definedName>
    <definedName name="MSAN_Fibre_LC_XL">[19]ITT_Inputs_Adj!$I$22</definedName>
    <definedName name="MSAN_Fibre_LC_XXL">[19]ITT_Inputs_Adj!$J$22</definedName>
    <definedName name="MSAN_ISDN2_LC_Lg">[19]ITT_Inputs_Adj!$H$19</definedName>
    <definedName name="MSAN_ISDN2_LC_Md">[19]ITT_Inputs_Adj!$G$19</definedName>
    <definedName name="MSAN_ISDN2_LC_Sm">[19]ITT_Inputs_Adj!$F$19</definedName>
    <definedName name="MSAN_ISDN2_LC_XL">[19]ITT_Inputs_Adj!$I$19</definedName>
    <definedName name="MSAN_ISDN2_LC_XXL">[19]ITT_Inputs_Adj!$J$19</definedName>
    <definedName name="MSAN_ISDN30_LC_Lg">[19]ITT_Inputs_Adj!$H$20</definedName>
    <definedName name="MSAN_ISDN30_LC_Md">[19]ITT_Inputs_Adj!$G$20</definedName>
    <definedName name="MSAN_ISDN30_LC_Sm">[19]ITT_Inputs_Adj!$F$20</definedName>
    <definedName name="MSAN_ISDN30_LC_XL">[19]ITT_Inputs_Adj!$I$20</definedName>
    <definedName name="MSAN_ISDN30_LC_XXL">[19]ITT_Inputs_Adj!$J$20</definedName>
    <definedName name="MSAN_POTS_LC_Lg">[19]ITT_Inputs_Adj!$H$16</definedName>
    <definedName name="MSAN_POTS_LC_Md">[19]ITT_Inputs_Adj!$G$16</definedName>
    <definedName name="MSAN_POTS_LC_Sm">[19]ITT_Inputs_Adj!$F$16</definedName>
    <definedName name="MSAN_POTS_LC_XL">[19]ITT_Inputs_Adj!$I$16</definedName>
    <definedName name="MSAN_POTS_LC_XXL">[19]ITT_Inputs_Adj!$J$16</definedName>
    <definedName name="MSAN_SDSL_LC_Lg">[19]ITT_Inputs_Adj!$H$21</definedName>
    <definedName name="MSAN_SDSL_LC_Md">[19]ITT_Inputs_Adj!$G$21</definedName>
    <definedName name="MSAN_SDSL_LC_Sm">[19]ITT_Inputs_Adj!$F$21</definedName>
    <definedName name="MSAN_SDSL_LC_XL">[19]ITT_Inputs_Adj!$I$21</definedName>
    <definedName name="MSAN_SDSL_LC_XXL">[19]ITT_Inputs_Adj!$J$21</definedName>
    <definedName name="MthPick">[23]Instructions!$E$15</definedName>
    <definedName name="Mths">[23]Ref!$N$3:$N$14</definedName>
    <definedName name="n">"NDI"</definedName>
    <definedName name="natgeo_bu_split2">'[34]NATIONAL GEO'!$N$207:$O$212</definedName>
    <definedName name="natgeo_othmkt1">'[34]NATIONAL GEO'!$F$22:$G$22</definedName>
    <definedName name="natgeo_othmkt2">'[34]NATIONAL GEO'!$N$22:$O$22</definedName>
    <definedName name="natgeo_share1">'[34]NATIONAL GEO'!$F$154:$G$154</definedName>
    <definedName name="natgeo_share2">'[34]NATIONAL GEO'!$N$154:$O$154</definedName>
    <definedName name="nb">"Network Build"</definedName>
    <definedName name="ndi">"NDI"</definedName>
    <definedName name="new" localSheetId="0" hidden="1">{"July 00",#N/A,TRUE,"Revised P&amp;L";"July 00",#N/A,TRUE,"Income";"July 00",#N/A,TRUE,"Staff costs";"July 00",#N/A,TRUE,"Marketing";"July 00",#N/A,TRUE,"Creative";"July 00",#N/A,TRUE,"Service";"July 00",#N/A,TRUE,"General Establishment";"July 00",#N/A,TRUE,"BALSHEET";"July 00",#N/A,TRUE,"CASH FLOW"}</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 localSheetId="0">#REF!</definedName>
    <definedName name="NEW_TERM_INC">#REF!</definedName>
    <definedName name="NN" localSheetId="0" hidden="1">{"ProductCo PSTN Lines",#N/A,FALSE,"ProductCo Lines Output"}</definedName>
    <definedName name="NN" hidden="1">{"ProductCo PSTN Lines",#N/A,FALSE,"ProductCo Lines Output"}</definedName>
    <definedName name="nng_bu_split1">'[34]NATIONAL NON-GEO'!$F$207:$G$212</definedName>
    <definedName name="nng_bu_split2">'[34]NATIONAL NON-GEO'!$N$207:$O$212</definedName>
    <definedName name="nng_othmkt1">'[34]NATIONAL NON-GEO'!$F$22:$G$22</definedName>
    <definedName name="nng_othmkt2">'[34]NATIONAL NON-GEO'!$N$22:$O$22</definedName>
    <definedName name="nng_share1">'[34]NATIONAL NON-GEO'!$F$154:$G$154</definedName>
    <definedName name="nng_share2">'[34]NATIONAL NON-GEO'!$N$154:$O$154</definedName>
    <definedName name="nnnnnnnnnnnnnnnnnn" localSheetId="0" hidden="1">{"ProductCo PSTN Lines",#N/A,FALSE,"ProductCo Lines Output"}</definedName>
    <definedName name="nnnnnnnnnnnnnnnnnn" hidden="1">{"ProductCo PSTN Lines",#N/A,FALSE,"ProductCo Lines Output"}</definedName>
    <definedName name="nnnnnnnnnnnnnnnnnnnnnnnnnnn" localSheetId="0" hidden="1">{"ProductCo PSTN Lines",#N/A,FALSE,"ProductCo Lines Output"}</definedName>
    <definedName name="nnnnnnnnnnnnnnnnnnnnnnnnnnn" hidden="1">{"ProductCo PSTN Lines",#N/A,FALSE,"ProductCo Lines Output"}</definedName>
    <definedName name="nnnnnnnnnnnnnnnnnnnnnnnnnnnnnnnnnnnn"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localSheetId="0" hidden="1">{"ProductCo PSTN Lines",#N/A,FALSE,"ProductCo Lines Output"}</definedName>
    <definedName name="nnnnnnnnnnnnnnnnnnnnnnnnnnnnnnnnnnnnnnnnn" hidden="1">{"ProductCo PSTN Lines",#N/A,FALSE,"ProductCo Lines Output"}</definedName>
    <definedName name="nnnnnnnnnnnnnnnnnnnnnnnnnnnnnnnnnnnnnnnnnnnnn" localSheetId="0" hidden="1">{"MAJCore",#N/A,FALSE,"MAJ";"BISCore",#N/A,FALSE,"BIS";"SMECore",#N/A,FALSE,"SME";"SMMCore",#N/A,FALSE,"SMM";"SMPCore",#N/A,FALSE,"SMP";"SMCCore",#N/A,FALSE,"SMC";"SMRCore",#N/A,FALSE,"SMR";"CNSCore",#N/A,FALSE,"CNS";"REGCore",#N/A,FALSE,"REG"}</definedName>
    <definedName name="nnnnnnnnnnnnnnnnnnnnnnnnnnnnnnnnnnnnnnnnnnnnn" hidden="1">{"MAJCore",#N/A,FALSE,"MAJ";"BISCore",#N/A,FALSE,"BIS";"SMECore",#N/A,FALSE,"SME";"SMMCore",#N/A,FALSE,"SMM";"SMPCore",#N/A,FALSE,"SMP";"SMCCore",#N/A,FALSE,"SMC";"SMRCore",#N/A,FALSE,"SMR";"CNSCore",#N/A,FALSE,"CNS";"REGCore",#N/A,FALSE,"REG"}</definedName>
    <definedName name="no">"Network Ops"</definedName>
    <definedName name="NOCONFLICT" localSheetId="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cs">"Network Ops Cust Serv"</definedName>
    <definedName name="nonpaycumbud">'[41]budget pivot non pay cum'!$A$4:$IV$31</definedName>
    <definedName name="nonpayfullyrbud">'[41]budget non pay full yr'!$A$4:$IV$30</definedName>
    <definedName name="nonpaymnthbud">'[41]budget non pay mnth'!$A$4:$IV$32</definedName>
    <definedName name="noo">"Network Ops Other"</definedName>
    <definedName name="NORTHWorkstacks" localSheetId="0" hidden="1">#REF!</definedName>
    <definedName name="NORTHWorkstacks" localSheetId="2" hidden="1">#REF!</definedName>
    <definedName name="NORTHWorkstacks" localSheetId="1" hidden="1">#REF!</definedName>
    <definedName name="NORTHWorkstacks" hidden="1">#REF!</definedName>
    <definedName name="NRD">'[42]NRD Trf'!$C$22:$P$25</definedName>
    <definedName name="ntsv_bu_split2">'[34]NTS Voice'!$N$19:$O$24</definedName>
    <definedName name="ntsv_othmkt1">'[34]NTS Voice'!$F$9:$G$9</definedName>
    <definedName name="ntsv_othmkt2">'[34]NTS Voice'!$N$9:$O$9</definedName>
    <definedName name="ntsv_share1">'[34]NTS Voice'!$F$7:$G$7</definedName>
    <definedName name="ntsv_share2">'[34]NTS Voice'!$N$7:$O$7</definedName>
    <definedName name="NVS">'[42]NVS Trf'!$C$8:$P$11</definedName>
    <definedName name="NVY">'[42]NVY Total'!$B$837:$AC$1541</definedName>
    <definedName name="NXA_prnt">'[43]NXA, Phil Dance'!$A$1:$O$104</definedName>
    <definedName name="NXACID">'[44]NXA data'!$B$1:$L$335</definedName>
    <definedName name="NXAZCID">'[44]NXAZ data'!$B$1:$L$289</definedName>
    <definedName name="NXCID">'[44]NX data'!$B$1:$L$84</definedName>
    <definedName name="NXDCID">'[44]NXD data'!$B$1:$L$161</definedName>
    <definedName name="NXHCID">'[44]NXH data'!$B$1:$L$138</definedName>
    <definedName name="NXLCID">'[44]NXL data'!$B$1:$L$147</definedName>
    <definedName name="NXMCID">'[44]NXM data'!$B$1:$L$147</definedName>
    <definedName name="NXPCID">'[44]NXP data'!$B$1:$L$204</definedName>
    <definedName name="NXSCID">'[44]NXS data'!$B$1:$L$274</definedName>
    <definedName name="o" localSheetId="0" hidden="1">{"'EARLY LIFE SAVINGS - COSTS '!$A$1:$N$56"}</definedName>
    <definedName name="o" localSheetId="1" hidden="1">{"'EARLY LIFE SAVINGS - COSTS '!$A$1:$N$56"}</definedName>
    <definedName name="o" hidden="1">{"'EARLY LIFE SAVINGS - COSTS '!$A$1:$N$56"}</definedName>
    <definedName name="o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ffFcst">'[45]PVE(4) &amp; PO REPORT'!$E$7:$AB$181</definedName>
    <definedName name="Office_growth">[13]Assumptions!$K$51</definedName>
    <definedName name="oo" localSheetId="0" hidden="1">{"ProductCo PSTN Lines",#N/A,FALSE,"ProductCo Lines Output"}</definedName>
    <definedName name="oo" hidden="1">{"ProductCo PSTN Lines",#N/A,FALSE,"ProductCo Lines Output"}</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_bu_split2">[34]Other!$N$19:$O$24</definedName>
    <definedName name="ot_othmkt1">[34]Other!$F$9:$G$9</definedName>
    <definedName name="ot_othmkt2">[34]Other!$N$9:$O$9</definedName>
    <definedName name="ot_share1">[34]Other!$F$7:$G$7</definedName>
    <definedName name="ot_share2">[34]Other!$N$7:$O$7</definedName>
    <definedName name="OVERRIDE_TERM_PRICES" localSheetId="0">#REF!</definedName>
    <definedName name="OVERRIDE_TERM_PRICES">#REF!</definedName>
    <definedName name="PAYBUDGET">'[41]budget pay pivot '!$A$1:$K$113</definedName>
    <definedName name="PC_msg" hidden="1">"Yes"</definedName>
    <definedName name="PDM" localSheetId="0" hidden="1">{"'100'!$A$1:$M$83"}</definedName>
    <definedName name="PDM" hidden="1">{"'100'!$A$1:$M$83"}</definedName>
    <definedName name="period">'[46]Forecast Input'!$D$4</definedName>
    <definedName name="planmasters">[47]Planmasters!$C$1:$L$508</definedName>
    <definedName name="Pop" localSheetId="0" hidden="1">[48]Population!#REF!</definedName>
    <definedName name="Pop" localSheetId="2" hidden="1">[48]Population!#REF!</definedName>
    <definedName name="Pop" localSheetId="1" hidden="1">[48]Population!#REF!</definedName>
    <definedName name="Pop" hidden="1">[48]Population!#REF!</definedName>
    <definedName name="Population" localSheetId="0" hidden="1">#REF!</definedName>
    <definedName name="Population" localSheetId="2" hidden="1">#REF!</definedName>
    <definedName name="Population" localSheetId="1" hidden="1">#REF!</definedName>
    <definedName name="Population" hidden="1">#REF!</definedName>
    <definedName name="Post_growth">[13]Assumptions!$K$53</definedName>
    <definedName name="POTS_BW">[19]Assumptions!$H$3</definedName>
    <definedName name="POTS_Contention">[19]Assumptions!$I$3</definedName>
    <definedName name="pounds">[13]Output!$I$198</definedName>
    <definedName name="pp" hidden="1">{"ProductCo PSTN Lines",#N/A,FALSE,"ProductCo Lines Output"}</definedName>
    <definedName name="PPC_2M_BW">[19]Assumptions!$H$16</definedName>
    <definedName name="PPC_34M__BW">[19]Assumptions!$H$17</definedName>
    <definedName name="PPC_sub_2M_BW">[19]Assumptions!$H$15</definedName>
    <definedName name="ppppppp" localSheetId="0" hidden="1">{"'100'!$A$1:$M$83"}</definedName>
    <definedName name="ppppppp" localSheetId="1" hidden="1">{"'100'!$A$1:$M$83"}</definedName>
    <definedName name="ppppppp" hidden="1">{"'100'!$A$1:$M$83"}</definedName>
    <definedName name="ppppppppppppppppp" localSheetId="0" hidden="1">{"MAJCore",#N/A,FALSE,"MAJ";"BISCore",#N/A,FALSE,"BIS";"SMECore",#N/A,FALSE,"SME";"SMMCore",#N/A,FALSE,"SMM";"SMPCore",#N/A,FALSE,"SMP";"SMCCore",#N/A,FALSE,"SMC";"SMRCore",#N/A,FALSE,"SMR";"CNSCore",#N/A,FALSE,"CNS";"REGCore",#N/A,FALSE,"REG"}</definedName>
    <definedName name="ppppppppppppppppp" hidden="1">{"MAJCore",#N/A,FALSE,"MAJ";"BISCore",#N/A,FALSE,"BIS";"SMECore",#N/A,FALSE,"SME";"SMMCore",#N/A,FALSE,"SMM";"SMPCore",#N/A,FALSE,"SMP";"SMCCore",#N/A,FALSE,"SMC";"SMRCore",#N/A,FALSE,"SMR";"CNSCore",#N/A,FALSE,"CNS";"REGCore",#N/A,FALSE,"REG"}</definedName>
    <definedName name="_xlnm.Print_Area">#REF!</definedName>
    <definedName name="_xlnm.Print_Titles">#REF!,#REF!</definedName>
    <definedName name="prog2">[49]Lookup!$A$1:$L$249</definedName>
    <definedName name="Projections" localSheetId="0" hidden="1">#REF!</definedName>
    <definedName name="Projections" localSheetId="2" hidden="1">#REF!</definedName>
    <definedName name="Projections" localSheetId="1" hidden="1">#REF!</definedName>
    <definedName name="Projections" hidden="1">#REF!</definedName>
    <definedName name="PSTN_LC_Overprovide">[19]Assumptions!$H$51:$H$61</definedName>
    <definedName name="PSTN_on_Combo">[19]Assumptions!$C$35</definedName>
    <definedName name="PSTN_on_POTS">[19]Assumptions!$C$36</definedName>
    <definedName name="pveo4">'[50]PVE(4)'!$E$7:$J$190</definedName>
    <definedName name="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aaaaaaaaaaaaaaaaa" localSheetId="0" hidden="1">#REF!</definedName>
    <definedName name="qaaaaaaaaaaaaaaaaa" localSheetId="2" hidden="1">#REF!</definedName>
    <definedName name="qaaaaaaaaaaaaaaaaa" localSheetId="1" hidden="1">#REF!</definedName>
    <definedName name="qaaaaaaaaaaaaaaaaa" hidden="1">#REF!</definedName>
    <definedName name="QFAW" localSheetId="0" hidden="1">{"'100'!$A$1:$M$83"}</definedName>
    <definedName name="QFAW" hidden="1">{"'100'!$A$1:$M$83"}</definedName>
    <definedName name="qq" localSheetId="0" hidden="1">{"ProductCo PSTN Lines",#N/A,FALSE,"ProductCo Lines Output"}</definedName>
    <definedName name="qq" hidden="1">{"ProductCo PSTN Lines",#N/A,FALSE,"ProductCo Lines Output"}</definedName>
    <definedName name="qqq" localSheetId="0" hidden="1">{"'100'!$A$1:$M$83"}</definedName>
    <definedName name="qqq" localSheetId="1" hidden="1">{"'100'!$A$1:$M$83"}</definedName>
    <definedName name="qqq" hidden="1">{"'100'!$A$1:$M$83"}</definedName>
    <definedName name="qqqqqqqqqqqq" localSheetId="0" hidden="1">{"ProductCo PSTN Lines",#N/A,FALSE,"ProductCo Lines Output"}</definedName>
    <definedName name="qqqqqqqqqqqq" hidden="1">{"ProductCo PSTN Lines",#N/A,FALSE,"ProductCo Lines Output"}</definedName>
    <definedName name="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0" hidden="1">{"'100'!$A$1:$M$83"}</definedName>
    <definedName name="qqqqqqqqqqqqqqqq" localSheetId="1" hidden="1">{"'100'!$A$1:$M$83"}</definedName>
    <definedName name="qqqqqqqqqqqqqqqq" hidden="1">{"'100'!$A$1:$M$83"}</definedName>
    <definedName name="qqqqqqqqqqqqqqqqq" localSheetId="0" hidden="1">{"'100'!$A$1:$M$83"}</definedName>
    <definedName name="qqqqqqqqqqqqqqqqq" localSheetId="1" hidden="1">{"'100'!$A$1:$M$83"}</definedName>
    <definedName name="qqqqqqqqqqqqqqqqq" hidden="1">{"'100'!$A$1:$M$83"}</definedName>
    <definedName name="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localSheetId="0" hidden="1">{"ProductCo PSTN Lines",#N/A,FALSE,"ProductCo Lines Output"}</definedName>
    <definedName name="qqqqqqqqqqqqqqqqqqq" hidden="1">{"ProductCo PSTN Lines",#N/A,FALSE,"ProductCo Lines Output"}</definedName>
    <definedName name="qqqqqqqqqqqqqqqqqqqq" localSheetId="0" hidden="1">{"ProductCo PSTN Lines",#N/A,FALSE,"ProductCo Lines Output"}</definedName>
    <definedName name="qqqqqqqqqqqqqqqqqqqq" hidden="1">{"ProductCo PSTN Lines",#N/A,FALSE,"ProductCo Lines Output"}</definedName>
    <definedName name="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localSheetId="0" hidden="1">{"ProductCo PSTN Lines",#N/A,FALSE,"ProductCo Lines Output"}</definedName>
    <definedName name="qqqqqqqqqqqqqqqqqqqqqqqqqqqq" hidden="1">{"ProductCo PSTN Lines",#N/A,FALSE,"ProductCo Lines Output"}</definedName>
    <definedName name="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localSheetId="0" hidden="1">{"ProductCo PSTN Lines",#N/A,FALSE,"ProductCo Lines Output"}</definedName>
    <definedName name="qqqqqqqqqqqqqqqqqqqqqqqqqqqqqqqqq" hidden="1">{"ProductCo PSTN Lines",#N/A,FALSE,"ProductCo Lines Output"}</definedName>
    <definedName name="qqqqqqqqqq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localSheetId="0" hidden="1">{"example",#N/A,FALSE,"Import 1 - Oracle"}</definedName>
    <definedName name="qw" hidden="1">{"example",#N/A,FALSE,"Import 1 - Oracle"}</definedName>
    <definedName name="RCHANNELLOIKEY">[51]DATA!$E$265:$E$314</definedName>
    <definedName name="red">"g"</definedName>
    <definedName name="REMOVE_MAINLINK_FROM_1G_BASKET" localSheetId="0">[17]Compliance!#REF!</definedName>
    <definedName name="REMOVE_MAINLINK_FROM_1G_BASKET">[18]Compliance!#REF!</definedName>
    <definedName name="Rent_growth">[13]Assumptions!$K$49</definedName>
    <definedName name="Results" hidden="1">[52]UK99!$A$1:$A$1</definedName>
    <definedName name="Retail_KS_BW">[19]Assumptions!$H$8</definedName>
    <definedName name="Retail_MS_2M_BW">[19]Assumptions!$H$9</definedName>
    <definedName name="Retail_MS_34M__BW">[19]Assumptions!$H$10</definedName>
    <definedName name="Rev_Suspects">[51]DATA!$K$104:$K$161</definedName>
    <definedName name="Rev_Suspects_Key">[51]DATA!$L$104:$L$161</definedName>
    <definedName name="REVCHANNELBID">[51]DATA!$U$276:$U$324</definedName>
    <definedName name="REVCHANNELCON">[51]DATA!$V$276:$V$324</definedName>
    <definedName name="REVCHANNELKEY">[51]DATA!$Y$276:$Y$324</definedName>
    <definedName name="REVCHANNELORD">[51]DATA!$W$276:$W$324</definedName>
    <definedName name="REVCHANNELPAR">[51]DATA!$S$276:$S$324</definedName>
    <definedName name="REVCHANNELPROS">[51]DATA!$X$276:$X$324</definedName>
    <definedName name="REVCHANNELREVENUE">[51]DATA!$T$276:$T$324</definedName>
    <definedName name="REVCHANNELROLL">[51]DATA!$J$297:$J$345</definedName>
    <definedName name="REVCHANNELROLLKEY">[51]DATA!$O$297:$O$345</definedName>
    <definedName name="REVLOBBID">[51]DATA!$K$3:$K$51</definedName>
    <definedName name="REVLOBCON">[51]DATA!$L$3:$L$51</definedName>
    <definedName name="REVLOBKEY">[51]DATA!$O$3:$O$51</definedName>
    <definedName name="REVLOBORD">[51]DATA!$M$3:$M$51</definedName>
    <definedName name="REVLOBPAR">[51]DATA!$E$105:$E$160</definedName>
    <definedName name="REVLOBPROS">[51]DATA!$N$3:$N$51</definedName>
    <definedName name="r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localSheetId="0" hidden="1">{"common",#N/A,TRUE,"Common Input";"Sum Res_010",#N/A,TRUE,"Res_010";"Sum Res_011",#N/A,TRUE,"Res_011";"Sum Res_012",#N/A,TRUE,"Res_012";"Sum Res_013",#N/A,TRUE,"Res_013"}</definedName>
    <definedName name="rher" hidden="1">{"common",#N/A,TRUE,"Common Input";"Sum Res_010",#N/A,TRUE,"Res_010";"Sum Res_011",#N/A,TRUE,"Res_011";"Sum Res_012",#N/A,TRUE,"Res_012";"Sum Res_013",#N/A,TRUE,"Res_013"}</definedName>
    <definedName name="richard" localSheetId="0" hidden="1">{"July 00",#N/A,TRUE,"Revised P&amp;L";"July 00",#N/A,TRUE,"Income";"July 00",#N/A,TRUE,"Staff costs";"July 00",#N/A,TRUE,"Marketing";"July 00",#N/A,TRUE,"Creative";"July 00",#N/A,TRUE,"Service";"July 00",#N/A,TRUE,"General Establishment";"July 00",#N/A,TRUE,"BALSHEET";"July 00",#N/A,TRUE,"CASH FLOW"}</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localSheetId="0" hidden="1">{"July 97",#N/A,TRUE,"Revised P&amp;L";"July 97",#N/A,TRUE,"Income";"July 97",#N/A,TRUE,"Staff costs";"July 97",#N/A,TRUE,"Marketing";"July 97",#N/A,TRUE,"Service";"July 97",#N/A,TRUE,"Creative";"July 97",#N/A,TRUE,"General Establishment";"July 97",#N/A,TRUE,"BALSHEET";"July 97",#N/A,TRUE,"CASH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LOBLOI">[51]DATA!$E$3:$E$51</definedName>
    <definedName name="RLOBLOIKEY">[51]DATA!$F$3:$F$51</definedName>
    <definedName name="RO1_multiplier" localSheetId="0">#REF!</definedName>
    <definedName name="RO1_multiplier">#REF!</definedName>
    <definedName name="rr" localSheetId="0" hidden="1">{"ProductCo PSTN Lines",#N/A,FALSE,"ProductCo Lines Output"}</definedName>
    <definedName name="rr" hidden="1">{"ProductCo PSTN Lines",#N/A,FALSE,"ProductCo Lines Output"}</definedName>
    <definedName name="rreww" localSheetId="0" hidden="1">#REF!</definedName>
    <definedName name="rreww" localSheetId="2" hidden="1">#REF!</definedName>
    <definedName name="rreww" localSheetId="1" hidden="1">#REF!</definedName>
    <definedName name="rreww" hidden="1">#REF!</definedName>
    <definedName name="rrrrr" localSheetId="0" hidden="1">{"ProductCo PSTN Lines",#N/A,FALSE,"ProductCo Lines Output"}</definedName>
    <definedName name="rrrrr" hidden="1">{"ProductCo PSTN Lines",#N/A,FALSE,"ProductCo Lines Output"}</definedName>
    <definedName name="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localSheetId="0" hidden="1">{"ProductCo PSTN Lines",#N/A,FALSE,"ProductCo Lines Output"}</definedName>
    <definedName name="rrrrrrrrrrrrrr" hidden="1">{"ProductCo PSTN Lines",#N/A,FALSE,"ProductCo Lines Output"}</definedName>
    <definedName name="rrrrrrrrrrrrrrrr" localSheetId="0" hidden="1">{"ProductCo PSTN Lines",#N/A,FALSE,"ProductCo Lines Output"}</definedName>
    <definedName name="rrrrrrrrrrrrrrrr" hidden="1">{"ProductCo PSTN Lines",#N/A,FALSE,"ProductCo Lines Output"}</definedName>
    <definedName name="rrrrrrrrrrrrrrrrrr" localSheetId="0" hidden="1">{"ProductCo PSTN Lines",#N/A,FALSE,"ProductCo Lines Output"}</definedName>
    <definedName name="rrrrrrrrrrrrrrrrrr" hidden="1">{"ProductCo PSTN Lines",#N/A,FALSE,"ProductCo Lines Output"}</definedName>
    <definedName name="rrrrrrrrrrrrrrrrrrr" localSheetId="0" hidden="1">{"ProductCo PSTN Lines",#N/A,FALSE,"ProductCo Lines Output"}</definedName>
    <definedName name="rrrrrrrrrrrrrrrrrrr" hidden="1">{"ProductCo PSTN Lines",#N/A,FALSE,"ProductCo Lines Output"}</definedName>
    <definedName name="rrrrrrrrrrrrrrrrrrrrr" localSheetId="0" hidden="1">{"ProductCo PSTN Lines",#N/A,FALSE,"ProductCo Lines Output"}</definedName>
    <definedName name="rrrrrrrrrrrrrrrrrrrrr" hidden="1">{"ProductCo PSTN Lines",#N/A,FALSE,"ProductCo Lines Output"}</definedName>
    <definedName name="rrrrrrrrrrrrrrrrrrrrrr" localSheetId="0" hidden="1">{"ProductCo PSTN Lines",#N/A,FALSE,"ProductCo Lines Output"}</definedName>
    <definedName name="rrrrrrrrrrrrrrrrrrrrrr" hidden="1">{"ProductCo PSTN Lines",#N/A,FALSE,"ProductCo Lines Output"}</definedName>
    <definedName name="rrrrrrrrrrrrrrrrrrrrrrr" localSheetId="0" hidden="1">{"ProductCo PSTN Lines",#N/A,FALSE,"ProductCo Lines Output"}</definedName>
    <definedName name="rrrrrrrrrrrrrrrrrrrrrrr" hidden="1">{"ProductCo PSTN Lines",#N/A,FALSE,"ProductCo Lines Output"}</definedName>
    <definedName name="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localSheetId="0" hidden="1">{"ProductCo PSTN Lines",#N/A,FALSE,"ProductCo Lines Output"}</definedName>
    <definedName name="rrrrrrrrrrrrrrrrrrrrrrrrrr" hidden="1">{"ProductCo PSTN Lines",#N/A,FALSE,"ProductCo Lines Output"}</definedName>
    <definedName name="rrrrrrrrrrrrrrrrrrrrrrrrrrr" localSheetId="0" hidden="1">{"ProductCo PSTN Lines",#N/A,FALSE,"ProductCo Lines Output"}</definedName>
    <definedName name="rrrrrrrrrrrrrrrrrrrrrrrrrrr" hidden="1">{"ProductCo PSTN Lines",#N/A,FALSE,"ProductCo Lines Output"}</definedName>
    <definedName name="rrrrrrrrrrrrr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localSheetId="0" hidden="1">{"ProductCo PSTN Lines",#N/A,FALSE,"ProductCo Lines Output"}</definedName>
    <definedName name="rrrrrrrrrrrrrrrrrrrrrrrrrrrrrrrrrrrrrrrr" hidden="1">{"ProductCo PSTN Lines",#N/A,FALSE,"ProductCo Lines Output"}</definedName>
    <definedName name="rrrrrrrrrrrrrrrrrrrrrrrrrrrrrrrrrrrrrrrrrr" localSheetId="0" hidden="1">{"ProductCo PSTN Lines",#N/A,FALSE,"ProductCo Lines Output"}</definedName>
    <definedName name="rrrrrrrrrrrrrrrrrrrrrrrrrrrrrrrrrrrrrrrrrr" hidden="1">{"ProductCo PSTN Lines",#N/A,FALSE,"ProductCo Lines Output"}</definedName>
    <definedName name="rrrrrrrrrrrrrrrrrrrr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localSheetId="0" hidden="1">{"MAJCore",#N/A,FALSE,"MAJ";"BISCore",#N/A,FALSE,"BIS";"SMECore",#N/A,FALSE,"SME";"SMMCore",#N/A,FALSE,"SMM";"SMPCore",#N/A,FALSE,"SMP";"SMCCore",#N/A,FALSE,"SMC";"SMRCore",#N/A,FALSE,"SMR";"CNSCore",#N/A,FALSE,"CNS";"REGCore",#N/A,FALSE,"REG"}</definedName>
    <definedName name="rrrrrrrrrrrrrrrrrrrrrrrrrrrrrrrrrrrrrrrrrrrrrr" hidden="1">{"MAJCore",#N/A,FALSE,"MAJ";"BISCore",#N/A,FALSE,"BIS";"SMECore",#N/A,FALSE,"SME";"SMMCore",#N/A,FALSE,"SMM";"SMPCore",#N/A,FALSE,"SMP";"SMCCore",#N/A,FALSE,"SMC";"SMRCore",#N/A,FALSE,"SMR";"CNSCore",#N/A,FALSE,"CNS";"REGCore",#N/A,FALSE,"REG"}</definedName>
    <definedName name="RTR" localSheetId="0" hidden="1">{0}</definedName>
    <definedName name="RTR" hidden="1">{0}</definedName>
    <definedName name="RWT" hidden="1">"ELF_ACT_%"</definedName>
    <definedName name="s">"Support"</definedName>
    <definedName name="sami" localSheetId="0" hidden="1">{"ProductCo PSTN Lines",#N/A,FALSE,"ProductCo Lines Output"}</definedName>
    <definedName name="sami" hidden="1">{"ProductCo PSTN Lines",#N/A,FALSE,"ProductCo Lines Output"}</definedName>
    <definedName name="Scenarios_Data" localSheetId="0">#REF!</definedName>
    <definedName name="Scenarios_Data">#REF!</definedName>
    <definedName name="s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localSheetId="0" hidden="1">{"ProductCo PSTN Lines",#N/A,FALSE,"ProductCo Lines Output"}</definedName>
    <definedName name="sdafsdpfkjsddsadsa" hidden="1">{"ProductCo PSTN Lines",#N/A,FALSE,"ProductCo Lines Output"}</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localSheetId="0"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ltCp">[33]Cover!$K$12</definedName>
    <definedName name="sencount" hidden="1">1</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dshs" localSheetId="0" hidden="1">{#N/A,#N/A,FALSE,"Customer Ops";#N/A,#N/A,FALSE,"Field Ops";#N/A,#N/A,FALSE,"Ops Management";#N/A,#N/A,FALSE,"Contact Centre";#N/A,#N/A,FALSE,"Credit Services";#N/A,#N/A,FALSE,"Horizon"}</definedName>
    <definedName name="shdshs" hidden="1">{#N/A,#N/A,FALSE,"Customer Ops";#N/A,#N/A,FALSE,"Field Ops";#N/A,#N/A,FALSE,"Ops Management";#N/A,#N/A,FALSE,"Contact Centre";#N/A,#N/A,FALSE,"Credit Services";#N/A,#N/A,FALSE,"Horizon"}</definedName>
    <definedName name="sldkjflksj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localSheetId="0" hidden="1">#REF!</definedName>
    <definedName name="smilr" localSheetId="2" hidden="1">#REF!</definedName>
    <definedName name="smilr" localSheetId="1" hidden="1">#REF!</definedName>
    <definedName name="smilr" hidden="1">#REF!</definedName>
    <definedName name="sqw" localSheetId="0" hidden="1">{"common",#N/A,TRUE,"Common Input";"Sum Res_010",#N/A,TRUE,"Res_010";"Sum Res_011",#N/A,TRUE,"Res_011";"Sum Res_012",#N/A,TRUE,"Res_012";"Sum Res_013",#N/A,TRUE,"Res_013"}</definedName>
    <definedName name="sqw" hidden="1">{"common",#N/A,TRUE,"Common Input";"Sum Res_010",#N/A,TRUE,"Res_010";"Sum Res_011",#N/A,TRUE,"Res_011";"Sum Res_012",#N/A,TRUE,"Res_012";"Sum Res_013",#N/A,TRUE,"Res_013"}</definedName>
    <definedName name="S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0" hidden="1">{"ProductCo PSTN Lines",#N/A,FALSE,"ProductCo Lines Output"}</definedName>
    <definedName name="ss" hidden="1">{"ProductCo PSTN Lines",#N/A,FALSE,"ProductCo Lines Output"}</definedName>
    <definedName name="ssssssss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localSheetId="0" hidden="1">{"ProductCo PSTN Lines",#N/A,FALSE,"ProductCo Lines Output"}</definedName>
    <definedName name="ssssssssss" hidden="1">{"ProductCo PSTN Lines",#N/A,FALSE,"ProductCo Lines Output"}</definedName>
    <definedName name="ssssssssssssssssssssss" localSheetId="0" hidden="1">{"ProductCo PSTN Lines",#N/A,FALSE,"ProductCo Lines Output"}</definedName>
    <definedName name="ssssssssssssssssssssss" hidden="1">{"ProductCo PSTN Lines",#N/A,FALSE,"ProductCo Lines Output"}</definedName>
    <definedName name="ssssssssssssssssssssssssssss" localSheetId="0" hidden="1">{"ProductCo PSTN Lines",#N/A,FALSE,"ProductCo Lines Output"}</definedName>
    <definedName name="ssssssssssssssssssssssssssss" hidden="1">{"ProductCo PSTN Lines",#N/A,FALSE,"ProductCo Lines Output"}</definedName>
    <definedName name="sssssssssssssssssssssssssssssssssss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 localSheetId="0">#REF!</definedName>
    <definedName name="STDvsLA">#REF!</definedName>
    <definedName name="STDvsLA2" localSheetId="0">#REF!</definedName>
    <definedName name="STDvsLA2">#REF!</definedName>
    <definedName name="STM1_Payload">[19]Assumptions!$C$44</definedName>
    <definedName name="STM4_Payload">[19]Assumptions!$C$45</definedName>
    <definedName name="SuperUser" hidden="1">FALSE</definedName>
    <definedName name="SysFCBLStruct" hidden="1">[53]Maintenance!$J$15:$J$21</definedName>
    <definedName name="t" localSheetId="0" hidden="1">{"'EARLY LIFE SAVINGS - COSTS '!$A$1:$N$56"}</definedName>
    <definedName name="t" localSheetId="1" hidden="1">{"'EARLY LIFE SAVINGS - COSTS '!$A$1:$N$56"}</definedName>
    <definedName name="t" hidden="1">{"'EARLY LIFE SAVINGS - COSTS '!$A$1:$N$56"}</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x_rate">[13]Assumptions!$B$67</definedName>
    <definedName name="Tech" localSheetId="0" hidden="1">{"People Table",#N/A,FALSE,"Sheet1";"Function table",#N/A,FALSE,"Sheet1"}</definedName>
    <definedName name="Tech" hidden="1">{"People Table",#N/A,FALSE,"Sheet1";"Function table",#N/A,FALSE,"Sheet1"}</definedName>
    <definedName name="Techaug" localSheetId="0" hidden="1">{"People Table",#N/A,FALSE,"Sheet1";"Function table",#N/A,FALSE,"Sheet1"}</definedName>
    <definedName name="Techaug" hidden="1">{"People Table",#N/A,FALSE,"Sheet1";"Function table",#N/A,FALSE,"Sheet1"}</definedName>
    <definedName name="Techn_hours">17</definedName>
    <definedName name="tehy" localSheetId="0" hidden="1">{"common",#N/A,TRUE,"Common Input";"Sum Res_010",#N/A,TRUE,"Res_010";"Sum Res_011",#N/A,TRUE,"Res_011";"Sum Res_012",#N/A,TRUE,"Res_012";"Sum Res_013",#N/A,TRUE,"Res_013"}</definedName>
    <definedName name="tehy" hidden="1">{"common",#N/A,TRUE,"Common Input";"Sum Res_010",#N/A,TRUE,"Res_010";"Sum Res_011",#N/A,TRUE,"Res_011";"Sum Res_012",#N/A,TRUE,"Res_012";"Sum Res_013",#N/A,TRUE,"Res_013"}</definedName>
    <definedName name="tempname" localSheetId="0" hidden="1">#REF!</definedName>
    <definedName name="tempname" localSheetId="2" hidden="1">#REF!</definedName>
    <definedName name="tempname" localSheetId="1" hidden="1">#REF!</definedName>
    <definedName name="tempname" hidden="1">#REF!</definedName>
    <definedName name="TERM_7Y_INCLUDED" localSheetId="0">#REF!</definedName>
    <definedName name="TERM_7Y_INCLUDED">#REF!</definedName>
    <definedName name="tg"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localSheetId="0" hidden="1">{"Res_010",#N/A,FALSE,"Res_010";"sum1",#N/A,FALSE,"Res_010"}</definedName>
    <definedName name="TheAA.com" hidden="1">{"Res_010",#N/A,FALSE,"Res_010";"sum1",#N/A,FALSE,"Res_010"}</definedName>
    <definedName name="thyet" localSheetId="0" hidden="1">{"Res_010",#N/A,FALSE,"Res_010";"sum1",#N/A,FALSE,"Res_010"}</definedName>
    <definedName name="thyet" hidden="1">{"Res_010",#N/A,FALSE,"Res_010";"sum1",#N/A,FALSE,"Res_010"}</definedName>
    <definedName name="Tolerance">[54]Graphics!$K$60</definedName>
    <definedName name="total_pay_value_of_FTE_driven_indirects">'[55]pay calculations'!$C$17</definedName>
    <definedName name="tr" localSheetId="0" hidden="1">{"example",#N/A,FALSE,"Import 1 - Oracle"}</definedName>
    <definedName name="tr" hidden="1">{"example",#N/A,FALSE,"Import 1 - Oracle"}</definedName>
    <definedName name="Traffic_Profiles">'[39]Traffic Profiles'!$C$24:$P$61</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 localSheetId="0" hidden="1">{"ProductCo PSTN Lines",#N/A,FALSE,"ProductCo Lines Output"}</definedName>
    <definedName name="tt" hidden="1">{"ProductCo PSTN Lines",#N/A,FALSE,"ProductCo Lines Output"}</definedName>
    <definedName name="TTT" localSheetId="0" hidden="1">{"'EARLY LIFE SAVINGS - COSTS '!$A$1:$N$56"}</definedName>
    <definedName name="TTT" localSheetId="1" hidden="1">{"'EARLY LIFE SAVINGS - COSTS '!$A$1:$N$56"}</definedName>
    <definedName name="TTT" hidden="1">{"'EARLY LIFE SAVINGS - COSTS '!$A$1:$N$56"}</definedName>
    <definedName name="tttggggggggggg" localSheetId="0" hidden="1">{"ProductCo PSTN Lines",#N/A,FALSE,"ProductCo Lines Output"}</definedName>
    <definedName name="tttggggggggggg" hidden="1">{"ProductCo PSTN Lines",#N/A,FALSE,"ProductCo Lines Output"}</definedName>
    <definedName name="tttttttttttttttttttttttt" localSheetId="0" hidden="1">{"ProductCo PSTN Lines",#N/A,FALSE,"ProductCo Lines Output"}</definedName>
    <definedName name="tttttttttttttttttttttttt" hidden="1">{"ProductCo PSTN Lines",#N/A,FALSE,"ProductCo Lines Output"}</definedName>
    <definedName name="tttttttttttttttttttttttttttttttt" localSheetId="0" hidden="1">{"ProductCo PSTN Lines",#N/A,FALSE,"ProductCo Lines Output"}</definedName>
    <definedName name="tttttttttttttttttttttttttttttttt" hidden="1">{"ProductCo PSTN Lines",#N/A,FALSE,"ProductCo Lines Output"}</definedName>
    <definedName name="ttttttttttttttttttttttttttttttttt" localSheetId="0" hidden="1">{"ProductCo PSTN Lines",#N/A,FALSE,"ProductCo Lines Output"}</definedName>
    <definedName name="ttttttttttttttttttttttttttttttttt" hidden="1">{"ProductCo PSTN Lines",#N/A,FALSE,"ProductCo Lines Output"}</definedName>
    <definedName name="tttttttttttttttttttttttttttttttttttttttttttttt"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localSheetId="0" hidden="1">{"MAJCore",#N/A,FALSE,"MAJ";"BISCore",#N/A,FALSE,"BIS";"SMECore",#N/A,FALSE,"SME";"SMMCore",#N/A,FALSE,"SMM";"SMPCore",#N/A,FALSE,"SMP";"SMCCore",#N/A,FALSE,"SMC";"SMRCore",#N/A,FALSE,"SMR";"CNSCore",#N/A,FALSE,"CNS";"REGCore",#N/A,FALSE,"REG"}</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localSheetId="0" hidden="1">{"ProductCo PSTN Lines",#N/A,FALSE,"ProductCo Lines Output"}</definedName>
    <definedName name="ttttttttttttttttttttttttttttttttttttttttttttttttttt" hidden="1">{"ProductCo PSTN Lines",#N/A,FALSE,"ProductCo Lines Output"}</definedName>
    <definedName name="ttttttttttttttttttttttttttttttttttttttttttttttttttttt" localSheetId="0" hidden="1">{"ProductCo PSTN Lines",#N/A,FALSE,"ProductCo Lines Output"}</definedName>
    <definedName name="ttttttttttttttttttttttttttttttttttttttttttttttttttttt" hidden="1">{"ProductCo PSTN Lines",#N/A,FALSE,"ProductCo Lines Output"}</definedName>
    <definedName name="tttyt" localSheetId="0" hidden="1">{"example",#N/A,FALSE,"Import 1 - Oracle"}</definedName>
    <definedName name="tttyt" hidden="1">{"example",#N/A,FALSE,"Import 1 - Oracle"}</definedName>
    <definedName name="tyim">'[40]P09  0203'!$D$38</definedName>
    <definedName name="U_No_Vol_Bud_9899">'[56]U series calendarisation'!$A$8:$Q$95</definedName>
    <definedName name="UC_Vol_Var">'[57]P12 Calc Data'!$B$3:$O$72</definedName>
    <definedName name="uhk"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nconstrCFD">'[58]New CFD demand'!$A$7:$R$96</definedName>
    <definedName name="uu" localSheetId="0" hidden="1">{"ProductCo PSTN Lines",#N/A,FALSE,"ProductCo Lines Output"}</definedName>
    <definedName name="uu" hidden="1">{"ProductCo PSTN Lines",#N/A,FALSE,"ProductCo Lines Output"}</definedName>
    <definedName name="uuuuu" localSheetId="0" hidden="1">{"ProductCo PSTN Lines",#N/A,FALSE,"ProductCo Lines Output"}</definedName>
    <definedName name="uuuuu" hidden="1">{"ProductCo PSTN Lines",#N/A,FALSE,"ProductCo Lines Output"}</definedName>
    <definedName name="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localSheetId="0" hidden="1">{"ProductCo PSTN Lines",#N/A,FALSE,"ProductCo Lines Output"}</definedName>
    <definedName name="uuuuuuuuuuuuuuuuuuuuuuuuuuuuuuu" hidden="1">{"ProductCo PSTN Lines",#N/A,FALSE,"ProductCo Lines Output"}</definedName>
    <definedName name="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localSheetId="0" hidden="1">{"example",#N/A,FALSE,"Import 1 - Oracle"}</definedName>
    <definedName name="v" hidden="1">{"example",#N/A,FALSE,"Import 1 - Oracle"}</definedName>
    <definedName name="vc_bu_split1">[34]Valuecall!$F$19:$G$24</definedName>
    <definedName name="vc_bu_split2">[34]Valuecall!$N$19:$O$24</definedName>
    <definedName name="vc_othmkt1">[34]Valuecall!$F$9:$G$9</definedName>
    <definedName name="vc_othmkt2">[34]Valuecall!$N$9:$O$9</definedName>
    <definedName name="vc_share1">[34]Valuecall!$F$7:$G$7</definedName>
    <definedName name="vc_share2">[34]Valuecall!$N$7:$O$7</definedName>
    <definedName name="VLOBLOIKEY">[51]DATA!$F$54:$F$101</definedName>
    <definedName name="Vol_Actual">[59]VolActBud!$B$6:$R$97</definedName>
    <definedName name="Vol_Budget">[59]VolActBud!$B$109:$AC$200</definedName>
    <definedName name="Vol_Suspects">[51]DATA!$T$104:$T$160</definedName>
    <definedName name="Vol_Suspects_Key">[51]DATA!$U$104:$U$160</definedName>
    <definedName name="VOLCHANNELBID">[51]DATA!$S$327:$S$375</definedName>
    <definedName name="VOLCHANNELCON">[51]DATA!$T$327:$T$375</definedName>
    <definedName name="VOLCHANNELKEY">[51]DATA!$W$327:$W$375</definedName>
    <definedName name="VOLCHANNELLOI">[51]DATA!$D$317:$D$365</definedName>
    <definedName name="VOLCHANNELLOIKEY">[51]DATA!$E$317:$E$365</definedName>
    <definedName name="VOLCHANNELORD">[51]DATA!$U$327:$U$375</definedName>
    <definedName name="VOLCHANNELPROS">[51]DATA!$V$327:$V$375</definedName>
    <definedName name="VOLLOBBID">[51]DATA!$K$55:$K$101</definedName>
    <definedName name="VOLLOBCON">[51]DATA!$L$55:$L$101</definedName>
    <definedName name="VOLLOBKEY">[51]DATA!$O$55:$O$101</definedName>
    <definedName name="VOLLOBORD">[51]DATA!$M$55:$M$101</definedName>
    <definedName name="VOLLOBPROS">[51]DATA!$N$55:$N$101</definedName>
    <definedName name="vv" localSheetId="0" hidden="1">{"ProductCo PSTN Lines",#N/A,FALSE,"ProductCo Lines Output"}</definedName>
    <definedName name="vv" hidden="1">{"ProductCo PSTN Lines",#N/A,FALSE,"ProductCo Lines Output"}</definedName>
    <definedName name="w" localSheetId="0" hidden="1">{"example",#N/A,FALSE,"Import 1 - Oracle"}</definedName>
    <definedName name="w" hidden="1">{"example",#N/A,FALSE,"Import 1 - Oracle"}</definedName>
    <definedName name="we" localSheetId="0" hidden="1">{"Res_010",#N/A,FALSE,"Res_010";"sum1",#N/A,FALSE,"Res_010"}</definedName>
    <definedName name="we" hidden="1">{"Res_010",#N/A,FALSE,"Res_010";"sum1",#N/A,FALSE,"Res_010"}</definedName>
    <definedName name="WES_INCREMENT" localSheetId="0">#REF!</definedName>
    <definedName name="WES_INCREMENT">#REF!</definedName>
    <definedName name="wireless2" localSheetId="0" hidden="1">{"'100'!$A$1:$M$83"}</definedName>
    <definedName name="wireless2" localSheetId="1" hidden="1">{"'100'!$A$1:$M$83"}</definedName>
    <definedName name="wireless2" hidden="1">{"'100'!$A$1:$M$83"}</definedName>
    <definedName name="wlgarw" localSheetId="0" hidden="1">{"ProductCo PSTN Lines",#N/A,FALSE,"ProductCo Lines Output"}</definedName>
    <definedName name="wlgarw" hidden="1">{"ProductCo PSTN Lines",#N/A,FALSE,"ProductCo Lines Output"}</definedName>
    <definedName name="wqdwlae" localSheetId="0" hidden="1">{"Res_010",#N/A,FALSE,"Res_010";"sum1",#N/A,FALSE,"Res_010"}</definedName>
    <definedName name="wqdwlae" hidden="1">{"Res_010",#N/A,FALSE,"Res_010";"sum1",#N/A,FALSE,"Res_010"}</definedName>
    <definedName name="wqqqqqqq" localSheetId="0" hidden="1">{"ProductCo PSTN Lines",#N/A,FALSE,"ProductCo Lines Output"}</definedName>
    <definedName name="wqqqqqqq" hidden="1">{"ProductCo PSTN Lines",#N/A,FALSE,"ProductCo Lines Output"}</definedName>
    <definedName name="wrn.448k." localSheetId="0" hidden="1">{"Profit",#N/A,FALSE,"448k";"Capital",#N/A,FALSE,"448k"}</definedName>
    <definedName name="wrn.448k." hidden="1">{"Profit",#N/A,FALSE,"448k";"Capital",#N/A,FALSE,"448k"}</definedName>
    <definedName name="wrn.4500_4P." localSheetId="0" hidden="1">{"Profit",#N/A,FALSE,"4500(4P)";"Capital",#N/A,FALSE,"4500(4P)"}</definedName>
    <definedName name="wrn.4500_4P." hidden="1">{"Profit",#N/A,FALSE,"4500(4P)";"Capital",#N/A,FALSE,"4500(4P)"}</definedName>
    <definedName name="wrn.4500_6P." localSheetId="0" hidden="1">{"Profit",#N/A,FALSE,"4500(6P)";"Capital",#N/A,FALSE,"4500(6P)"}</definedName>
    <definedName name="wrn.4500_6P." hidden="1">{"Profit",#N/A,FALSE,"4500(6P)";"Capital",#N/A,FALSE,"4500(6P)"}</definedName>
    <definedName name="wrn.4500_8P." localSheetId="0" hidden="1">{"Profit",#N/A,FALSE,"4500(8P)";"Capital",#N/A,FALSE,"4500(8P)"}</definedName>
    <definedName name="wrn.4500_8P." hidden="1">{"Profit",#N/A,FALSE,"4500(8P)";"Capital",#N/A,FALSE,"4500(8P)"}</definedName>
    <definedName name="wrn.All." localSheetId="0"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localSheetId="0"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nalysis." localSheetId="0" hidden="1">{#N/A,#N/A,FALSE,"O-T";#N/A,#N/A,FALSE,"VAR";#N/A,#N/A,FALSE,"VFIN";#N/A,#N/A,FALSE,"Variance";#N/A,#N/A,FALSE,"FCST ";#N/A,#N/A,FALSE,"FCST new";#N/A,#N/A,FALSE,"report"}</definedName>
    <definedName name="wrn.Analysis." hidden="1">{#N/A,#N/A,FALSE,"O-T";#N/A,#N/A,FALSE,"VAR";#N/A,#N/A,FALSE,"VFIN";#N/A,#N/A,FALSE,"Variance";#N/A,#N/A,FALSE,"FCST ";#N/A,#N/A,FALSE,"FCST new";#N/A,#N/A,FALSE,"report"}</definedName>
    <definedName name="wrn.balance." localSheetId="0" hidden="1">{"shares",#N/A,FALSE,"P4FLASH";"qtrly",#N/A,FALSE,"P4FLASH";"TOPFLASH",#N/A,FALSE,"P4FLASH";"working",#N/A,FALSE,"P4FLASH";"budget",#N/A,FALSE,"P4FLASH";"FLASH",#N/A,FALSE,"P4FLASH";"monthly9495",#N/A,FALSE,"P4FLASH";"montly9596",#N/A,FALSE,"P4FLASH"}</definedName>
    <definedName name="wrn.balance." hidden="1">{"shares",#N/A,FALSE,"P4FLASH";"qtrly",#N/A,FALSE,"P4FLASH";"TOPFLASH",#N/A,FALSE,"P4FLASH";"working",#N/A,FALSE,"P4FLASH";"budget",#N/A,FALSE,"P4FLASH";"FLASH",#N/A,FALSE,"P4FLASH";"monthly9495",#N/A,FALSE,"P4FLASH";"montly9596",#N/A,FALSE,"P4FLASH"}</definedName>
    <definedName name="wrn.Bank._.Group." localSheetId="0" hidden="1">{#N/A,#N/A,FALSE,"Bank Group";#N/A,#N/A,FALSE,"ntl (UK) Group";#N/A,#N/A,FALSE,"ntl Business Ltd";#N/A,#N/A,FALSE,"Consumer Co";#N/A,#N/A,FALSE,"Scanners";#N/A,#N/A,FALSE,"Xtant inc Moleseye";#N/A,#N/A,FALSE,"Bank Facilities"}</definedName>
    <definedName name="wrn.Bank._.Group." hidden="1">{#N/A,#N/A,FALSE,"Bank Group";#N/A,#N/A,FALSE,"ntl (UK) Group";#N/A,#N/A,FALSE,"ntl Business Ltd";#N/A,#N/A,FALSE,"Consumer Co";#N/A,#N/A,FALSE,"Scanners";#N/A,#N/A,FALSE,"Xtant inc Moleseye";#N/A,#N/A,FALSE,"Bank Facilities"}</definedName>
    <definedName name="wrn.BidReview." localSheetId="0"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localSheetId="0" hidden="1">{"P&amp;L",#N/A,TRUE,"P&amp;L";"Balance Sheet",#N/A,TRUE,"BALSHEET";"Cashflow",#N/A,TRUE,"CASH FLOW"}</definedName>
    <definedName name="wrn.Budget._.to._.July._.2000." hidden="1">{"P&amp;L",#N/A,TRUE,"P&amp;L";"Balance Sheet",#N/A,TRUE,"BALSHEET";"Cashflow",#N/A,TRUE,"CASH FLOW"}</definedName>
    <definedName name="wrn.Capital." localSheetId="0" hidden="1">{"CapitalInput",#N/A,FALSE,"Equipt Input";"Capital Profile",#N/A,FALSE,"Equipt Input"}</definedName>
    <definedName name="wrn.Capital." hidden="1">{"CapitalInput",#N/A,FALSE,"Equipt Input";"Capital Profile",#N/A,FALSE,"Equipt Input"}</definedName>
    <definedName name="wrn.cisco2501." localSheetId="0" hidden="1">{"Profit",#N/A,FALSE,"cisco2501";"Capital",#N/A,FALSE,"cisco2501"}</definedName>
    <definedName name="wrn.cisco2501." hidden="1">{"Profit",#N/A,FALSE,"cisco2501";"Capital",#N/A,FALSE,"cisco2501"}</definedName>
    <definedName name="wrn.cisco2501a." localSheetId="0" hidden="1">{"Profit",#N/A,FALSE,"Cisco2501a";"Capital",#N/A,FALSE,"Cisco2501a"}</definedName>
    <definedName name="wrn.cisco2501a." hidden="1">{"Profit",#N/A,FALSE,"Cisco2501a";"Capital",#N/A,FALSE,"Cisco2501a"}</definedName>
    <definedName name="wrn.cisco2514." localSheetId="0" hidden="1">{"Profit",#N/A,FALSE,"Cisco2514";"Capital",#N/A,FALSE,"Cisco2514"}</definedName>
    <definedName name="wrn.cisco2514." hidden="1">{"Profit",#N/A,FALSE,"Cisco2514";"Capital",#N/A,FALSE,"Cisco2514"}</definedName>
    <definedName name="wrn.cisco4000." localSheetId="0" hidden="1">{"Profit",#N/A,FALSE,"4500(12)";"Capital",#N/A,FALSE,"4500(12)";"Profit",#N/A,FALSE,"Cisco4000";"Capital",#N/A,FALSE,"Cisco4000"}</definedName>
    <definedName name="wrn.cisco4000." hidden="1">{"Profit",#N/A,FALSE,"4500(12)";"Capital",#N/A,FALSE,"4500(12)";"Profit",#N/A,FALSE,"Cisco4000";"Capital",#N/A,FALSE,"Cisco4000"}</definedName>
    <definedName name="wrn.cisco4500." localSheetId="0" hidden="1">{"Profit",#N/A,FALSE,"Cisco4500";"Capital",#N/A,FALSE,"Cisco4500"}</definedName>
    <definedName name="wrn.cisco4500." hidden="1">{"Profit",#N/A,FALSE,"Cisco4500";"Capital",#N/A,FALSE,"Cisco4500"}</definedName>
    <definedName name="wrn.Cisco4500p." localSheetId="0" hidden="1">{"Profit",#N/A,FALSE,"Cisco 4500p";"Capital",#N/A,FALSE,"Cisco 4500p"}</definedName>
    <definedName name="wrn.Cisco4500p." hidden="1">{"Profit",#N/A,FALSE,"Cisco 4500p";"Capital",#N/A,FALSE,"Cisco 4500p"}</definedName>
    <definedName name="wrn.cisco7000a." localSheetId="0" hidden="1">{"Profit",#N/A,FALSE,"Cisco7000a";"Capital",#N/A,FALSE,"Cisco7000a"}</definedName>
    <definedName name="wrn.cisco7000a." hidden="1">{"Profit",#N/A,FALSE,"Cisco7000a";"Capital",#N/A,FALSE,"Cisco7000a"}</definedName>
    <definedName name="wrn.CiscoAGS." localSheetId="0" hidden="1">{"Profit",#N/A,FALSE,"ciscoags+";"Capital",#N/A,FALSE,"ciscoags+"}</definedName>
    <definedName name="wrn.CiscoAGS." hidden="1">{"Profit",#N/A,FALSE,"ciscoags+";"Capital",#N/A,FALSE,"ciscoags+"}</definedName>
    <definedName name="wrn.Consumer._.Finance._.Forecast._.Book."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0"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CustomPrice." localSheetId="0" hidden="1">{"PLCustom",#N/A,FALSE,"P&amp;L summary"}</definedName>
    <definedName name="wrn.CustomPrice." hidden="1">{"PLCustom",#N/A,FALSE,"P&amp;L summary"}</definedName>
    <definedName name="wrn.Depn." localSheetId="0" hidden="1">{"Depn",#N/A,TRUE,"Equipt Input"}</definedName>
    <definedName name="wrn.Depn." hidden="1">{"Depn",#N/A,TRUE,"Equipt Input"}</definedName>
    <definedName name="wrn.Detail._.2000." localSheetId="0" hidden="1">{"Subscribers",#N/A,TRUE,"Income";"Interconnect",#N/A,TRUE,"Interconnect";"Customer Services",#N/A,TRUE,"Customer Services";"Network Charge",#N/A,TRUE,"Network Recharge";"Marketing Outline",#N/A,TRUE,"Marketing &amp; PR";"Creative Summary",#N/A,TRUE,"Creative";"Creative Staff",#N/A,TRUE,"Creative Staff"}</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localSheetId="0" hidden="1">{"Profit",#N/A,FALSE,"extn_2501";"Capital",#N/A,FALSE,"extn_2501"}</definedName>
    <definedName name="wrn.extn_2501." hidden="1">{"Profit",#N/A,FALSE,"extn_2501";"Capital",#N/A,FALSE,"extn_2501"}</definedName>
    <definedName name="wrn.Finance_Admin." localSheetId="0" hidden="1">{#N/A,#N/A,FALSE,"Consumer Finance";#N/A,#N/A,FALSE,"Consumer Exec"}</definedName>
    <definedName name="wrn.Finance_Admin." hidden="1">{#N/A,#N/A,FALSE,"Consumer Finance";#N/A,#N/A,FALSE,"Consumer Exec"}</definedName>
    <definedName name="wrn.Financials." localSheetId="0" hidden="1">{#N/A,#N/A,FALSE,"Assumptions";"finsumm",#N/A,FALSE,"Finsumm";"FBGroup",#N/A,FALSE,"FB - BT Group";"BSGroup",#N/A,FALSE,"FB - BT Group";"FBSync",#N/A,FALSE,"FB - Syncordia Total ";"FBSyncEx3P",#N/A,FALSE,"FB - Sync excl. 3rd party"}</definedName>
    <definedName name="wrn.Financials." hidden="1">{#N/A,#N/A,FALSE,"Assumptions";"finsumm",#N/A,FALSE,"Finsumm";"FBGroup",#N/A,FALSE,"FB - BT Group";"BSGroup",#N/A,FALSE,"FB - BT Group";"FBSync",#N/A,FALSE,"FB - Syncordia Total ";"FBSyncEx3P",#N/A,FALSE,"FB - Sync excl. 3rd party"}</definedName>
    <definedName name="wrn.finsummary." localSheetId="0" hidden="1">{"finsumm",#N/A,FALSE,"Finsumm";"graph",#N/A,FALSE,"Finsumm";"costgraph",#N/A,FALSE,"Finsumm";"costbreakdown",#N/A,FALSE,"Finsumm"}</definedName>
    <definedName name="wrn.finsummary." hidden="1">{"finsumm",#N/A,FALSE,"Finsumm";"graph",#N/A,FALSE,"Finsumm";"costgraph",#N/A,FALSE,"Finsumm";"costbreakdown",#N/A,FALSE,"Finsumm"}</definedName>
    <definedName name="wrn.FLASH." localSheetId="0" hidden="1">{"FLASH",#N/A,FALSE,"P4FLASH"}</definedName>
    <definedName name="wrn.FLASH." hidden="1">{"FLASH",#N/A,FALSE,"P4FLASH"}</definedName>
    <definedName name="wrn.Functional._.and._.Product._.Breakdown." localSheetId="0" hidden="1">{"People Table",#N/A,FALSE,"Sheet1";"Function table",#N/A,FALSE,"Sheet1"}</definedName>
    <definedName name="wrn.Functional._.and._.Product._.Breakdown." hidden="1">{"People Table",#N/A,FALSE,"Sheet1";"Function table",#N/A,FALSE,"Sheet1"}</definedName>
    <definedName name="wrn.gjkgjhg" localSheetId="0" hidden="1">{#N/A,#N/A,FALSE,"Triangle Total";#N/A,#N/A,FALSE,"Triangle LLC";#N/A,#N/A,FALSE,"Triangle LLC";#N/A,#N/A,FALSE,"Teeside"}</definedName>
    <definedName name="wrn.gjkgjhg" hidden="1">{#N/A,#N/A,FALSE,"Triangle Total";#N/A,#N/A,FALSE,"Triangle LLC";#N/A,#N/A,FALSE,"Triangle LLC";#N/A,#N/A,FALSE,"Teeside"}</definedName>
    <definedName name="wrn.Inputs." localSheetId="0" hidden="1">{#N/A,#N/A,TRUE,"Assumptions";"Inputs",#N/A,TRUE,"BASEINPUT";"HoursPay",#N/A,TRUE,"pay_non pay input";"ResourceNonPay",#N/A,TRUE,"pay_non pay input";"CapitalInput",#N/A,TRUE,"Equipt Input";"CurrEqptInput",#N/A,TRUE,"Equipt Input";"TPNwks",#N/A,TRUE,"Nwks Input";"BTNwks",#N/A,TRUE,"Nwks Input";"Miscellaneous",#N/A,TRUE,"Misc."}</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localSheetId="0"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localSheetId="0" hidden="1">{"month_a",#N/A,FALSE,"ACTUALS";"ytd_a",#N/A,FALSE,"ACTUALS"}</definedName>
    <definedName name="wrn.MONTH._.YTD." hidden="1">{"month_a",#N/A,FALSE,"ACTUALS";"ytd_a",#N/A,FALSE,"ACTUALS"}</definedName>
    <definedName name="wrn.NewWave."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localSheetId="0" hidden="1">{"ResourceNonPay",#N/A,FALSE,"pay_non pay input";"CapMaint",#N/A,FALSE,"Equipt Input";"CurrEqptProfile",#N/A,FALSE,"Equipt Input";"Curr Eqpt Mtce",#N/A,FALSE,"Equipt Input";"Miscellaneous",#N/A,FALSE,"Misc."}</definedName>
    <definedName name="wrn.NonPay." hidden="1">{"ResourceNonPay",#N/A,FALSE,"pay_non pay input";"CapMaint",#N/A,FALSE,"Equipt Input";"CurrEqptProfile",#N/A,FALSE,"Equipt Input";"Curr Eqpt Mtce",#N/A,FALSE,"Equipt Input";"Miscellaneous",#N/A,FALSE,"Misc."}</definedName>
    <definedName name="wrn.Notes." localSheetId="0" hidden="1">{#N/A,#N/A,FALSE,"Assumptions";"Basedata",#N/A,FALSE,"BASEINPUT";"Checklist",#N/A,FALSE,"BASEINPUT"}</definedName>
    <definedName name="wrn.Notes." hidden="1">{#N/A,#N/A,FALSE,"Assumptions";"Basedata",#N/A,FALSE,"BASEINPUT";"Checklist",#N/A,FALSE,"BASEINPUT"}</definedName>
    <definedName name="wrn.OutTurns." localSheetId="0" hidden="1">{#N/A,#N/A,FALSE,"O-T";#N/A,#N/A,FALSE,"VAR";#N/A,#N/A,FALSE,"VFIN";#N/A,#N/A,FALSE,"FCST ";#N/A,#N/A,FALSE,"report"}</definedName>
    <definedName name="wrn.OutTurns." hidden="1">{#N/A,#N/A,FALSE,"O-T";#N/A,#N/A,FALSE,"VAR";#N/A,#N/A,FALSE,"VFIN";#N/A,#N/A,FALSE,"FCST ";#N/A,#N/A,FALSE,"report"}</definedName>
    <definedName name="wrn.Overview." localSheetId="0" hidden="1">{"Summary",#N/A,FALSE,"(3) Causal Analysis - Year-end"}</definedName>
    <definedName name="wrn.Overview." hidden="1">{"Summary",#N/A,FALSE,"(3) Causal Analysis - Year-end"}</definedName>
    <definedName name="wrn.Overview2" localSheetId="0" hidden="1">{"Summary",#N/A,FALSE,"(3) Causal Analysis - Year-end"}</definedName>
    <definedName name="wrn.Overview2" hidden="1">{"Summary",#N/A,FALSE,"(3) Causal Analysis - Year-end"}</definedName>
    <definedName name="wrn.PACK." localSheetId="0"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localSheetId="0" hidden="1">{#N/A,#N/A,FALSE,"COVER";#N/A,#N/A,FALSE,"Custs &amp; Ac's Summary";#N/A,#N/A,FALSE,"Payments Summary";#N/A,#N/A,FALSE,"Resource Model Summary"}</definedName>
    <definedName name="wrn.Payments_Model_Summary." hidden="1">{#N/A,#N/A,FALSE,"COVER";#N/A,#N/A,FALSE,"Custs &amp; Ac's Summary";#N/A,#N/A,FALSE,"Payments Summary";#N/A,#N/A,FALSE,"Resource Model Summary"}</definedName>
    <definedName name="wrn.Portrait." localSheetId="0"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localSheetId="0"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localSheetId="0" hidden="1">{#N/A,#N/A,FALSE,"Customer Ops";#N/A,#N/A,FALSE,"Field Ops";#N/A,#N/A,FALSE,"Ops Management";#N/A,#N/A,FALSE,"Contact Centre";#N/A,#N/A,FALSE,"Credit Services";#N/A,#N/A,FALSE,"Horizon"}</definedName>
    <definedName name="wrn.Print." hidden="1">{#N/A,#N/A,FALSE,"Customer Ops";#N/A,#N/A,FALSE,"Field Ops";#N/A,#N/A,FALSE,"Ops Management";#N/A,#N/A,FALSE,"Contact Centre";#N/A,#N/A,FALSE,"Credit Services";#N/A,#N/A,FALSE,"Horizon"}</definedName>
    <definedName name="wrn.Print._.Monthly." localSheetId="0" hidden="1">{#N/A,#N/A,FALSE,"Overview";#N/A,#N/A,FALSE,"EBITDA";#N/A,#N/A,FALSE,"Contribution";#N/A,#N/A,FALSE,"Indirects";#N/A,#N/A,FALSE,"Labour";#N/A,#N/A,FALSE,"Headcount";#N/A,#N/A,FALSE,"Temps";#N/A,#N/A,FALSE,"Capex";#N/A,#N/A,FALSE,"Volumes"}</definedName>
    <definedName name="wrn.Print._.Monthly." hidden="1">{#N/A,#N/A,FALSE,"Overview";#N/A,#N/A,FALSE,"EBITDA";#N/A,#N/A,FALSE,"Contribution";#N/A,#N/A,FALSE,"Indirects";#N/A,#N/A,FALSE,"Labour";#N/A,#N/A,FALSE,"Headcount";#N/A,#N/A,FALSE,"Temps";#N/A,#N/A,FALSE,"Capex";#N/A,#N/A,FALSE,"Volumes"}</definedName>
    <definedName name="wrn.Print._.Quarterly." localSheetId="0" hidden="1">{#N/A,#N/A,FALSE,"Qtly EBITDA";#N/A,#N/A,FALSE,"Qtly Indirects";#N/A,#N/A,FALSE,"Qtly Cont";#N/A,#N/A,FALSE,"Qtly Lab";#N/A,#N/A,FALSE,"Qtly HC";#N/A,#N/A,FALSE,"Qtly Capex";#N/A,#N/A,FALSE,"Qtly Vol"}</definedName>
    <definedName name="wrn.Print._.Quarterly." hidden="1">{#N/A,#N/A,FALSE,"Qtly EBITDA";#N/A,#N/A,FALSE,"Qtly Indirects";#N/A,#N/A,FALSE,"Qtly Cont";#N/A,#N/A,FALSE,"Qtly Lab";#N/A,#N/A,FALSE,"Qtly HC";#N/A,#N/A,FALSE,"Qtly Capex";#N/A,#N/A,FALSE,"Qtly Vol"}</definedName>
    <definedName name="wrn.ProductCo._.PSTN._.Print." localSheetId="0" hidden="1">{"ProductCo PSTN Lines",#N/A,FALSE,"ProductCo Lines Output"}</definedName>
    <definedName name="wrn.ProductCo._.PSTN._.Print." hidden="1">{"ProductCo PSTN Lines",#N/A,FALSE,"ProductCo Lines Output"}</definedName>
    <definedName name="wrn.Programmes._.only." localSheetId="0"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0" hidden="1">{#N/A,#N/A,FALSE,"Cust No."}</definedName>
    <definedName name="wrn.QPB._.Pack." hidden="1">{#N/A,#N/A,FALSE,"Cust No."}</definedName>
    <definedName name="wrn.QTRLY." localSheetId="0" hidden="1">{"qtrly",#N/A,FALSE,"P6FLASH"}</definedName>
    <definedName name="wrn.QTRLY." hidden="1">{"qtrly",#N/A,FALSE,"P6FLASH"}</definedName>
    <definedName name="wrn.RCF." localSheetId="0" hidden="1">{#N/A,#N/A,FALSE,"Data";#N/A,#N/A,FALSE,"Chart 1";#N/A,#N/A,FALSE,"Chart 2";#N/A,#N/A,FALSE,"Chart 3";#N/A,#N/A,FALSE,"Chart 4";#N/A,#N/A,FALSE,"Chart 5";#N/A,#N/A,FALSE,"Chart 6"}</definedName>
    <definedName name="wrn.RCF." hidden="1">{#N/A,#N/A,FALSE,"Data";#N/A,#N/A,FALSE,"Chart 1";#N/A,#N/A,FALSE,"Chart 2";#N/A,#N/A,FALSE,"Chart 3";#N/A,#N/A,FALSE,"Chart 4";#N/A,#N/A,FALSE,"Chart 5";#N/A,#N/A,FALSE,"Chart 6"}</definedName>
    <definedName name="wrn.Res_010." localSheetId="0" hidden="1">{"Res_010",#N/A,FALSE,"Res_010";"sum1",#N/A,FALSE,"Res_010"}</definedName>
    <definedName name="wrn.Res_010." hidden="1">{"Res_010",#N/A,FALSE,"Res_010";"sum1",#N/A,FALSE,"Res_010"}</definedName>
    <definedName name="wrn.Resource_Model_Detailed." localSheetId="0"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localSheetId="0" hidden="1">{"common",#N/A,TRUE,"Common Input";"Sum Res_010",#N/A,TRUE,"Res_010";"Sum Res_011",#N/A,TRUE,"Res_011";"Sum Res_012",#N/A,TRUE,"Res_012";"Sum Res_013",#N/A,TRUE,"Res_013"}</definedName>
    <definedName name="wrn.summaries." hidden="1">{"common",#N/A,TRUE,"Common Input";"Sum Res_010",#N/A,TRUE,"Res_010";"Sum Res_011",#N/A,TRUE,"Res_011";"Sum Res_012",#N/A,TRUE,"Res_012";"Sum Res_013",#N/A,TRUE,"Res_013"}</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EST." localSheetId="0" hidden="1">{"test",#N/A,FALSE,"P4FLASH"}</definedName>
    <definedName name="wrn.TEST." hidden="1">{"test",#N/A,FALSE,"P4FLASH"}</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otal."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localSheetId="0" hidden="1">{#N/A,#N/A,FALSE,"Triangle Total";#N/A,#N/A,FALSE,"Triangle LLC";#N/A,#N/A,FALSE,"Triangle LLC";#N/A,#N/A,FALSE,"Teeside"}</definedName>
    <definedName name="wrn.Triangle." hidden="1">{#N/A,#N/A,FALSE,"Triangle Total";#N/A,#N/A,FALSE,"Triangle LLC";#N/A,#N/A,FALSE,"Triangle LLC";#N/A,#N/A,FALSE,"Teeside"}</definedName>
    <definedName name="wtg4rt" localSheetId="0" hidden="1">{"example",#N/A,FALSE,"Import 1 - Oracle"}</definedName>
    <definedName name="wtg4rt" hidden="1">{"example",#N/A,FALSE,"Import 1 - Oracle"}</definedName>
    <definedName name="ww" localSheetId="0" hidden="1">{"common",#N/A,TRUE,"Common Input";"Sum Res_010",#N/A,TRUE,"Res_010";"Sum Res_011",#N/A,TRUE,"Res_011";"Sum Res_012",#N/A,TRUE,"Res_012";"Sum Res_013",#N/A,TRUE,"Res_013"}</definedName>
    <definedName name="ww" hidden="1">{"common",#N/A,TRUE,"Common Input";"Sum Res_010",#N/A,TRUE,"Res_010";"Sum Res_011",#N/A,TRUE,"Res_011";"Sum Res_012",#N/A,TRUE,"Res_012";"Sum Res_013",#N/A,TRUE,"Res_013"}</definedName>
    <definedName name="www" localSheetId="0"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wwww" localSheetId="0" hidden="1">#REF!</definedName>
    <definedName name="wwww" localSheetId="2" hidden="1">#REF!</definedName>
    <definedName name="wwww" localSheetId="1" hidden="1">#REF!</definedName>
    <definedName name="wwww" hidden="1">#REF!</definedName>
    <definedName name="wwwwwwwwwwww" localSheetId="0" hidden="1">{"ProductCo PSTN Lines",#N/A,FALSE,"ProductCo Lines Output"}</definedName>
    <definedName name="wwwwwwwwwwww" hidden="1">{"ProductCo PSTN Lines",#N/A,FALSE,"ProductCo Lines Output"}</definedName>
    <definedName name="wwwwwwwwwwwwwwwwwww" localSheetId="0" hidden="1">{"ProductCo PSTN Lines",#N/A,FALSE,"ProductCo Lines Output"}</definedName>
    <definedName name="wwwwwwwwwwwwwwwwwww" hidden="1">{"ProductCo PSTN Lines",#N/A,FALSE,"ProductCo Lines Output"}</definedName>
    <definedName name="wwwwwwwwwwwwwwwwwwww" localSheetId="0" hidden="1">{"ProductCo PSTN Lines",#N/A,FALSE,"ProductCo Lines Output"}</definedName>
    <definedName name="wwwwwwwwwwwwwwwwwwww" hidden="1">{"ProductCo PSTN Lines",#N/A,FALSE,"ProductCo Lines Output"}</definedName>
    <definedName name="wwwwwwwwwwwwwwwwwwwwwww"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localSheetId="0" hidden="1">{"ProductCo PSTN Lines",#N/A,FALSE,"ProductCo Lines Output"}</definedName>
    <definedName name="wwwwwwwwwwwwwwwwwwwwwwww" hidden="1">{"ProductCo PSTN Lines",#N/A,FALSE,"ProductCo Lines Output"}</definedName>
    <definedName name="wwwwwwwwwwwwwwwwwwwwwwwwwwwwwww" localSheetId="0" hidden="1">{"ProductCo PSTN Lines",#N/A,FALSE,"ProductCo Lines Output"}</definedName>
    <definedName name="wwwwwwwwwwwwwwwwwwwwwwwwwwwwwww" hidden="1">{"ProductCo PSTN Lines",#N/A,FALSE,"ProductCo Lines Output"}</definedName>
    <definedName name="wwwwwwwwwwwwwwwwwwwwwwwwwwwwwwwwwwwwwww" localSheetId="0" hidden="1">{"ProductCo PSTN Lines",#N/A,FALSE,"ProductCo Lines Output"}</definedName>
    <definedName name="wwwwwwwwwwwwwwwwwwwwwwwwwwwwwwwwwwwwwww" hidden="1">{"ProductCo PSTN Lines",#N/A,FALSE,"ProductCo Lines Output"}</definedName>
    <definedName name="wwwwwwwwwwwwwwwwwwwwwwwwwwwwwwwwwwwwwwww" localSheetId="0" hidden="1">{"ProductCo PSTN Lines",#N/A,FALSE,"ProductCo Lines Output"}</definedName>
    <definedName name="wwwwwwwwwwwwwwwwwwwwwwwwwwwwwwwwwwwwwwww" hidden="1">{"ProductCo PSTN Lines",#N/A,FALSE,"ProductCo Lines Output"}</definedName>
    <definedName name="x" hidden="1">{"ProductCo PSTN Lines",#N/A,FALSE,"ProductCo Lines Output"}</definedName>
    <definedName name="xkjs" localSheetId="0" hidden="1">{#N/A,#N/A,FALSE,"Customer Ops";#N/A,#N/A,FALSE,"Field Ops";#N/A,#N/A,FALSE,"Ops Management";#N/A,#N/A,FALSE,"Contact Centre";#N/A,#N/A,FALSE,"Credit Services";#N/A,#N/A,FALSE,"Horizon"}</definedName>
    <definedName name="xkjs" hidden="1">{#N/A,#N/A,FALSE,"Customer Ops";#N/A,#N/A,FALSE,"Field Ops";#N/A,#N/A,FALSE,"Ops Management";#N/A,#N/A,FALSE,"Contact Centre";#N/A,#N/A,FALSE,"Credit Services";#N/A,#N/A,FALSE,"Horizon"}</definedName>
    <definedName name="xx" localSheetId="0" hidden="1">{"ProductCo PSTN Lines",#N/A,FALSE,"ProductCo Lines Output"}</definedName>
    <definedName name="xx" hidden="1">{"ProductCo PSTN Lines",#N/A,FALSE,"ProductCo Lines Output"}</definedName>
    <definedName name="xxx" localSheetId="0" hidden="1">{"Res_010",#N/A,FALSE,"Res_010";"sum1",#N/A,FALSE,"Res_010"}</definedName>
    <definedName name="xxx" hidden="1">{"Res_010",#N/A,FALSE,"Res_010";"sum1",#N/A,FALSE,"Res_010"}</definedName>
    <definedName name="xxxxxxxxxxxxx" localSheetId="0" hidden="1">{"ProductCo PSTN Lines",#N/A,FALSE,"ProductCo Lines Output"}</definedName>
    <definedName name="xxxxxxxxxxxxx" hidden="1">{"ProductCo PSTN Lines",#N/A,FALSE,"ProductCo Lines Output"}</definedName>
    <definedName name="xxxxxxxxxxxxxxxx" localSheetId="0" hidden="1">{"ProductCo PSTN Lines",#N/A,FALSE,"ProductCo Lines Output"}</definedName>
    <definedName name="xxxxxxxxxxxxxxxx" hidden="1">{"ProductCo PSTN Lines",#N/A,FALSE,"ProductCo Lines Output"}</definedName>
    <definedName name="xxxxxxxxxxxxxxxxxxxxxxxxxxx" localSheetId="0" hidden="1">{"ProductCo PSTN Lines",#N/A,FALSE,"ProductCo Lines Output"}</definedName>
    <definedName name="xxxxxxxxxxxxxxxxxxxxxxxxxxx" hidden="1">{"ProductCo PSTN Lines",#N/A,FALSE,"ProductCo Lines Output"}</definedName>
    <definedName name="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localSheetId="0" hidden="1">{"ProductCo PSTN Lines",#N/A,FALSE,"ProductCo Lines Output"}</definedName>
    <definedName name="xxxxxxxxxxxxxxxxxxxxxxxxxxxxxxxx" hidden="1">{"ProductCo PSTN Lines",#N/A,FALSE,"ProductCo Lines Output"}</definedName>
    <definedName name="xxxxxx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localSheetId="0" hidden="1">{"MAJCore",#N/A,FALSE,"MAJ";"BISCore",#N/A,FALSE,"BIS";"SMECore",#N/A,FALSE,"SME";"SMMCore",#N/A,FALSE,"SMM";"SMPCore",#N/A,FALSE,"SMP";"SMCCore",#N/A,FALSE,"SMC";"SMRCore",#N/A,FALSE,"SMR";"CNSCore",#N/A,FALSE,"CNS";"REGCore",#N/A,FALSE,"REG"}</definedName>
    <definedName name="xxxxxxxxxxxxxxxxxxxxxxxxxxxxxxxxxxxxxxxxxxxxxxxxxxxxx" hidden="1">{"MAJCore",#N/A,FALSE,"MAJ";"BISCore",#N/A,FALSE,"BIS";"SMECore",#N/A,FALSE,"SME";"SMMCore",#N/A,FALSE,"SMM";"SMPCore",#N/A,FALSE,"SMP";"SMCCore",#N/A,FALSE,"SMC";"SMRCore",#N/A,FALSE,"SMR";"CNSCore",#N/A,FALSE,"CNS";"REGCore",#N/A,FALSE,"REG"}</definedName>
    <definedName name="y" hidden="1">'[60]#REF'!$A$4:$A$71</definedName>
    <definedName name="Year_1">'[61]Balance Sheets'!$D$9</definedName>
    <definedName name="Year_2">'[61]Balance Sheets'!$I$9</definedName>
    <definedName name="Year_3">'[61]Balance Sheets'!$N$9</definedName>
    <definedName name="yy" localSheetId="0" hidden="1">{"ProductCo PSTN Lines",#N/A,FALSE,"ProductCo Lines Output"}</definedName>
    <definedName name="yy" hidden="1">{"ProductCo PSTN Lines",#N/A,FALSE,"ProductCo Lines Output"}</definedName>
    <definedName name="yyy" localSheetId="0" hidden="1">{"Res_010",#N/A,FALSE,"Res_010";"sum1",#N/A,FALSE,"Res_010"}</definedName>
    <definedName name="yyy" hidden="1">{"Res_010",#N/A,FALSE,"Res_010";"sum1",#N/A,FALSE,"Res_010"}</definedName>
    <definedName name="yyyyyyyyyyyy"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localSheetId="0" hidden="1">{"ProductCo PSTN Lines",#N/A,FALSE,"ProductCo Lines Output"}</definedName>
    <definedName name="yyyyyyyyyyyyyyyyyyyy" hidden="1">{"ProductCo PSTN Lines",#N/A,FALSE,"ProductCo Lines Output"}</definedName>
    <definedName name="yyyyyyyyyyyyyyyyyyyyyy" localSheetId="0" hidden="1">{"ProductCo PSTN Lines",#N/A,FALSE,"ProductCo Lines Output"}</definedName>
    <definedName name="yyyyyyyyyyyyyyyyyyyyyy" hidden="1">{"ProductCo PSTN Lines",#N/A,FALSE,"ProductCo Lines Output"}</definedName>
    <definedName name="yyyyyyyyyyyyyyyyyyyyyyyyyyy" localSheetId="0" hidden="1">{"ProductCo PSTN Lines",#N/A,FALSE,"ProductCo Lines Output"}</definedName>
    <definedName name="yyyyyyyyyyyyyyyyyyyyyyyyyyy" hidden="1">{"ProductCo PSTN Lines",#N/A,FALSE,"ProductCo Lines Output"}</definedName>
    <definedName name="yyyyyyyyyyyyyyyyyyyyyyyyyyyyyy" localSheetId="0" hidden="1">{"ProductCo PSTN Lines",#N/A,FALSE,"ProductCo Lines Output"}</definedName>
    <definedName name="yyyyyyyyyyyyyyyyyyyyyyyyyyyyyy" hidden="1">{"ProductCo PSTN Lines",#N/A,FALSE,"ProductCo Lines Output"}</definedName>
    <definedName name="yyyyyyyyyyyyyyyyyyyyyyyyyyyyyyy" localSheetId="0" hidden="1">{"ProductCo PSTN Lines",#N/A,FALSE,"ProductCo Lines Output"}</definedName>
    <definedName name="yyyyyyyyyyyyyyyyyyyyyyyyyyyyyyy" hidden="1">{"ProductCo PSTN Lines",#N/A,FALSE,"ProductCo Lines Output"}</definedName>
    <definedName name="z" localSheetId="0" hidden="1">#REF!</definedName>
    <definedName name="z" localSheetId="2" hidden="1">#REF!</definedName>
    <definedName name="z" localSheetId="1" hidden="1">#REF!</definedName>
    <definedName name="z" hidden="1">#REF!</definedName>
    <definedName name="zebra" localSheetId="0" hidden="1">{"ProductCo PSTN Lines",#N/A,FALSE,"ProductCo Lines Output"}</definedName>
    <definedName name="zebra" hidden="1">{"ProductCo PSTN Lines",#N/A,FALSE,"ProductCo Lines Output"}</definedName>
    <definedName name="zz"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localSheetId="0" hidden="1">{"Res_010",#N/A,FALSE,"Res_010";"sum1",#N/A,FALSE,"Res_010"}</definedName>
    <definedName name="zzz" hidden="1">{"Res_010",#N/A,FALSE,"Res_010";"sum1",#N/A,FALSE,"Res_010"}</definedName>
    <definedName name="zzzz" localSheetId="0" hidden="1">{"example",#N/A,FALSE,"Import 1 - Oracle"}</definedName>
    <definedName name="zzzz" hidden="1">{"example",#N/A,FALSE,"Import 1 - Oracle"}</definedName>
    <definedName name="zzzzz" localSheetId="0" hidden="1">{"Res_010",#N/A,FALSE,"Res_010";"sum1",#N/A,FALSE,"Res_010"}</definedName>
    <definedName name="zzzzz" hidden="1">{"Res_010",#N/A,FALSE,"Res_010";"sum1",#N/A,FALSE,"Res_010"}</definedName>
    <definedName name="zzzzzz" localSheetId="0" hidden="1">{"example",#N/A,FALSE,"Import 1 - Oracle"}</definedName>
    <definedName name="zzzzzz" hidden="1">{"example",#N/A,FALSE,"Import 1 - Oracle"}</definedName>
    <definedName name="zzzzzzzzzzzzzzzzzz" localSheetId="0" hidden="1">{"ProductCo PSTN Lines",#N/A,FALSE,"ProductCo Lines Output"}</definedName>
    <definedName name="zzzzzzzzzzzzzzzzzz" hidden="1">{"ProductCo PSTN Lines",#N/A,FALSE,"ProductCo Lines Output"}</definedName>
    <definedName name="zzzzzzzzzzzzzzzzzzzzzzzzzzzz"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localSheetId="0" hidden="1">{"ProductCo PSTN Lines",#N/A,FALSE,"ProductCo Lines Output"}</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23" l="1"/>
  <c r="H129" i="23" l="1"/>
  <c r="H127" i="23"/>
  <c r="H128" i="23" s="1"/>
  <c r="H147" i="23"/>
  <c r="H142" i="23"/>
  <c r="H137" i="23"/>
  <c r="H130" i="23" l="1"/>
  <c r="H148" i="23"/>
  <c r="H143" i="23"/>
  <c r="H138" i="23"/>
  <c r="H133" i="23"/>
  <c r="H139" i="23" l="1"/>
  <c r="H132" i="23"/>
  <c r="H113" i="23"/>
  <c r="H108" i="23"/>
  <c r="H109" i="23" s="1"/>
  <c r="H93" i="23"/>
  <c r="H94" i="23" s="1"/>
  <c r="H88" i="23"/>
  <c r="H89" i="23" s="1"/>
  <c r="H83" i="23"/>
  <c r="H56" i="23"/>
  <c r="H45" i="23"/>
  <c r="H34" i="23"/>
  <c r="H23" i="23"/>
  <c r="H12" i="23"/>
  <c r="H149" i="23"/>
  <c r="H144" i="23"/>
  <c r="H134" i="23"/>
  <c r="H114" i="23"/>
  <c r="H102" i="23"/>
  <c r="H104" i="23" s="1"/>
  <c r="H97" i="23"/>
  <c r="H99" i="23" s="1"/>
  <c r="H92" i="23"/>
  <c r="H87" i="23"/>
  <c r="H77" i="23"/>
  <c r="H75" i="23"/>
  <c r="H63" i="23"/>
  <c r="H54" i="23"/>
  <c r="H52" i="23"/>
  <c r="H41" i="23"/>
  <c r="H43" i="23" s="1"/>
  <c r="H32" i="23"/>
  <c r="H30" i="23"/>
  <c r="H19" i="23"/>
  <c r="H21" i="23" s="1"/>
  <c r="H10" i="23"/>
  <c r="H65" i="23" l="1"/>
  <c r="G113" i="23"/>
  <c r="G114" i="23" s="1"/>
  <c r="G108" i="23"/>
  <c r="G109" i="23" s="1"/>
  <c r="G83" i="23"/>
  <c r="F83" i="23"/>
  <c r="F84" i="23" s="1"/>
  <c r="F142" i="23"/>
  <c r="G147" i="23"/>
  <c r="G143" i="23"/>
  <c r="G142" i="23"/>
  <c r="G137" i="23"/>
  <c r="F137" i="23"/>
  <c r="G132" i="23"/>
  <c r="G127" i="23"/>
  <c r="G128" i="23" s="1"/>
  <c r="F124" i="23"/>
  <c r="F120" i="23"/>
  <c r="F118" i="23"/>
  <c r="F119" i="23" s="1"/>
  <c r="F113" i="23"/>
  <c r="F114" i="23" s="1"/>
  <c r="F104" i="23"/>
  <c r="G102" i="23"/>
  <c r="G104" i="23" s="1"/>
  <c r="F99" i="23"/>
  <c r="G97" i="23"/>
  <c r="G99" i="23" s="1"/>
  <c r="G92" i="23"/>
  <c r="G88" i="23"/>
  <c r="G87" i="23"/>
  <c r="G75" i="23"/>
  <c r="G77" i="23" s="1"/>
  <c r="G71" i="23"/>
  <c r="G63" i="23"/>
  <c r="G65" i="23" s="1"/>
  <c r="G52" i="23"/>
  <c r="G54" i="23" s="1"/>
  <c r="G55" i="23" s="1"/>
  <c r="G41" i="23"/>
  <c r="G43" i="23" s="1"/>
  <c r="G44" i="23" s="1"/>
  <c r="G30" i="23"/>
  <c r="G32" i="23" s="1"/>
  <c r="G33" i="23" s="1"/>
  <c r="G21" i="23"/>
  <c r="G22" i="23" s="1"/>
  <c r="G19" i="23"/>
  <c r="G10" i="23"/>
  <c r="G11" i="23" s="1"/>
  <c r="F88" i="23" l="1"/>
  <c r="F89" i="23" s="1"/>
  <c r="F122" i="23"/>
  <c r="F123" i="23" s="1"/>
  <c r="G81" i="23"/>
  <c r="G84" i="23" s="1"/>
  <c r="G144" i="23"/>
  <c r="F48" i="23"/>
  <c r="F49" i="23" s="1"/>
  <c r="F37" i="23"/>
  <c r="F38" i="23" s="1"/>
  <c r="F71" i="23"/>
  <c r="F72" i="23" s="1"/>
  <c r="F93" i="23"/>
  <c r="F94" i="23" s="1"/>
  <c r="G129" i="23"/>
  <c r="G130" i="23" s="1"/>
  <c r="F26" i="23"/>
  <c r="F27" i="23" s="1"/>
  <c r="G69" i="23"/>
  <c r="G89" i="23"/>
  <c r="F15" i="23"/>
  <c r="F16" i="23" s="1"/>
  <c r="G138" i="23"/>
  <c r="G139" i="23" s="1"/>
  <c r="F147" i="23"/>
  <c r="F59" i="23" l="1"/>
  <c r="F60" i="23" s="1"/>
  <c r="F108" i="23"/>
  <c r="F109" i="23" s="1"/>
  <c r="G148" i="23"/>
  <c r="G149" i="23" s="1"/>
  <c r="G82" i="23"/>
  <c r="G72" i="23"/>
  <c r="G93" i="23"/>
  <c r="G94" i="23" s="1"/>
  <c r="F138" i="23"/>
  <c r="G133" i="23"/>
  <c r="G134" i="23" s="1"/>
  <c r="F133" i="23"/>
  <c r="F134" i="23" s="1"/>
  <c r="F143" i="23" l="1"/>
  <c r="F144" i="23" s="1"/>
  <c r="F70" i="23"/>
  <c r="F139" i="23"/>
  <c r="F148" i="23"/>
  <c r="F149" i="23" s="1"/>
  <c r="H82" i="23" l="1"/>
  <c r="H84" i="23" s="1"/>
  <c r="G45" i="23"/>
  <c r="H44" i="23" s="1"/>
  <c r="H46" i="23" s="1"/>
  <c r="G23" i="23" l="1"/>
  <c r="H22" i="23" s="1"/>
  <c r="H24" i="23" s="1"/>
  <c r="G46" i="23"/>
  <c r="F82" i="23"/>
  <c r="G70" i="23"/>
  <c r="G56" i="23"/>
  <c r="H55" i="23" s="1"/>
  <c r="H57" i="23" s="1"/>
  <c r="G12" i="23"/>
  <c r="H11" i="23" s="1"/>
  <c r="H13" i="23" s="1"/>
  <c r="G34" i="23" l="1"/>
  <c r="H33" i="23" s="1"/>
  <c r="H35" i="23" s="1"/>
  <c r="G57" i="23"/>
  <c r="G13" i="23"/>
  <c r="G35" i="23"/>
  <c r="G24" i="23"/>
</calcChain>
</file>

<file path=xl/sharedStrings.xml><?xml version="1.0" encoding="utf-8"?>
<sst xmlns="http://schemas.openxmlformats.org/spreadsheetml/2006/main" count="772" uniqueCount="110">
  <si>
    <t>Price</t>
  </si>
  <si>
    <t>Condition</t>
  </si>
  <si>
    <t>Details</t>
  </si>
  <si>
    <t>CPI</t>
  </si>
  <si>
    <t>X</t>
  </si>
  <si>
    <t xml:space="preserve">Controlling Percentage </t>
  </si>
  <si>
    <t>Complies</t>
  </si>
  <si>
    <t>CY1</t>
  </si>
  <si>
    <t>CY2</t>
  </si>
  <si>
    <t>CY3</t>
  </si>
  <si>
    <t>Effective date</t>
  </si>
  <si>
    <t>Weighting</t>
  </si>
  <si>
    <t>Effective days</t>
  </si>
  <si>
    <t>CPI+X</t>
  </si>
  <si>
    <t>N/A</t>
  </si>
  <si>
    <t>Control 
end date</t>
  </si>
  <si>
    <t>Actual change</t>
  </si>
  <si>
    <t>GEA (FTTC and FTTP) ceases</t>
  </si>
  <si>
    <t>Superfast Visit Assure</t>
  </si>
  <si>
    <t>Stand-alone items</t>
  </si>
  <si>
    <t>CY1 - 18/19</t>
  </si>
  <si>
    <t>CY2 - 19/20</t>
  </si>
  <si>
    <t>CY3 - 20/21</t>
  </si>
  <si>
    <t>CCY1 - 18/19</t>
  </si>
  <si>
    <t>CCY2 - 19/20</t>
  </si>
  <si>
    <t>Complies to price ceiling</t>
  </si>
  <si>
    <t>CP to CP Migrations</t>
  </si>
  <si>
    <t>VLAN Moves</t>
  </si>
  <si>
    <t>Max price in year</t>
  </si>
  <si>
    <t>% price change in year</t>
  </si>
  <si>
    <t>GEA WLA CC Compliance</t>
  </si>
  <si>
    <t>%</t>
  </si>
  <si>
    <t>Control measures</t>
  </si>
  <si>
    <t>Price control (price ceiling)</t>
  </si>
  <si>
    <t>7B.2 (h)</t>
  </si>
  <si>
    <t>7B.2 (i)</t>
  </si>
  <si>
    <t>7B.5 (d)</t>
  </si>
  <si>
    <t>7B.5(a) i</t>
  </si>
  <si>
    <t>7B.5(a) ii</t>
  </si>
  <si>
    <t>7B.2(l)</t>
  </si>
  <si>
    <t>7B.2(m)</t>
  </si>
  <si>
    <t>7B.4(a)</t>
  </si>
  <si>
    <t>7B.3</t>
  </si>
  <si>
    <t>7B.2(f), 7B.1A</t>
  </si>
  <si>
    <t>7B.2(g), 7B.1A</t>
  </si>
  <si>
    <t>Weighted average price</t>
  </si>
  <si>
    <t>7B.2 (j)</t>
  </si>
  <si>
    <t>7B.2 (k)</t>
  </si>
  <si>
    <t xml:space="preserve">1 Gbit/s Cablelink Connection </t>
  </si>
  <si>
    <t xml:space="preserve">10 Gbit/s Cablelink Connection </t>
  </si>
  <si>
    <t>1 Gbit/s Cablelink Rental</t>
  </si>
  <si>
    <t>10 Gbit/s Cablelink Rental</t>
  </si>
  <si>
    <t>Price list Ref</t>
  </si>
  <si>
    <t>Price 1</t>
  </si>
  <si>
    <t>Price 2</t>
  </si>
  <si>
    <t>Price 3</t>
  </si>
  <si>
    <t>Price 4</t>
  </si>
  <si>
    <t>Price 5</t>
  </si>
  <si>
    <t>Y1 Price ceiling</t>
  </si>
  <si>
    <t>Price change Vs Controlling percentage</t>
  </si>
  <si>
    <t xml:space="preserve"> </t>
  </si>
  <si>
    <t>FVA with GEA (FTTP) 40/10 Rental where GEA FTTC 40/10 is not available</t>
  </si>
  <si>
    <t>5.2.1</t>
  </si>
  <si>
    <t>5.2.1, 5.1.3</t>
  </si>
  <si>
    <t>5.1.4</t>
  </si>
  <si>
    <t>5.1.3</t>
  </si>
  <si>
    <t>5.2.1, 5.1.3, 5.1.4</t>
  </si>
  <si>
    <t>5.2.1, 5.1.3, 5.1.4, 5.1.5</t>
  </si>
  <si>
    <t>Y0 - 17/18</t>
  </si>
  <si>
    <t>Y0</t>
  </si>
  <si>
    <t>GEA 40/10 Bandwidth modify  – GEA FTTC services and GEA FTTP services at locations where GEA FTTC services are not available</t>
  </si>
  <si>
    <t> GEA FTTC 40/10 Rental price</t>
  </si>
  <si>
    <t>7B.2(a)</t>
  </si>
  <si>
    <t>7B.2(b)</t>
  </si>
  <si>
    <t>7B.2(c)</t>
  </si>
  <si>
    <t>7B.2(d)</t>
  </si>
  <si>
    <t>GEA Cancel/Amend/Modify - CRD</t>
  </si>
  <si>
    <t>GEA Cancel/Amend/Modify - Regrading</t>
  </si>
  <si>
    <t>7B.5 (b) i</t>
  </si>
  <si>
    <t>7B.5 (b) ii</t>
  </si>
  <si>
    <t>Complies (prices align)</t>
  </si>
  <si>
    <t>GEA Cancel/Amend/Modify - CRD price</t>
  </si>
  <si>
    <t>GEA Cancel/Amend/Modify - regrading price</t>
  </si>
  <si>
    <t>VLAN Moves price</t>
  </si>
  <si>
    <t>MPF SML1 average charge ceiling - First Relevant Period</t>
  </si>
  <si>
    <t>FTTC 40/10 rental charge ceiling</t>
  </si>
  <si>
    <t>MPF SML1 + FTTC 40/10</t>
  </si>
  <si>
    <t>MPF SML1 average charge ceiling - Second Relevant Period</t>
  </si>
  <si>
    <t>10 Gbit/s Cablelink Connection</t>
  </si>
  <si>
    <t>GEA FTTC 40/10 Rental (annual)</t>
  </si>
  <si>
    <t>GEA FTTC 40/10 PCP Only Install</t>
  </si>
  <si>
    <t>GEA FTTC 40/10 Start of Stopped line</t>
  </si>
  <si>
    <t>FVA with GEA FTTP 40/10 Connection at locations where GEA FTTC services are not available</t>
  </si>
  <si>
    <t>GEA FTTP 40/10 Transition Connection at locations where GEA FTTC 40/10 services are not available</t>
  </si>
  <si>
    <t>FVA with GEA FTTP 40/10 Rental where GEA FTTC 40/10 is not available</t>
  </si>
  <si>
    <t>MPF SML1 rental</t>
  </si>
  <si>
    <t xml:space="preserve">FTTC 40/10 rental </t>
  </si>
  <si>
    <r>
      <t xml:space="preserve">Complies </t>
    </r>
    <r>
      <rPr>
        <sz val="9"/>
        <color theme="1"/>
        <rFont val="Arial"/>
        <family val="2"/>
      </rPr>
      <t>(prices align)</t>
    </r>
  </si>
  <si>
    <t>GEA FTTP 40/10 Transition Rental</t>
  </si>
  <si>
    <t>Y2 price ceiling</t>
  </si>
  <si>
    <t>GEA FTTP 40/10 Transition Rental price</t>
  </si>
  <si>
    <t>Complies (Prices align)</t>
  </si>
  <si>
    <t>GEA 40/10 bandwidth modify</t>
  </si>
  <si>
    <t xml:space="preserve">GEA 40/10 bandwidth modify </t>
  </si>
  <si>
    <t>CCY3 - 20/21</t>
  </si>
  <si>
    <t>7B.2(e)</t>
  </si>
  <si>
    <t xml:space="preserve">withdrawn from new supply from 1/4/20 </t>
  </si>
  <si>
    <t>transition discount withdrawn from 1/7/20</t>
  </si>
  <si>
    <t>Y3 price ceiling</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</si>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</sst>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164" formatCode="#,##0.00_ ;[Red]\-#,##0.00\ "/>
    <numFmt numFmtId="165" formatCode="0.0%"/>
    <numFmt numFmtId="166" formatCode="&quot;£&quot;#,##0.00"/>
    <numFmt numFmtId="167" formatCode="0_ ;[Red]\-0\ "/>
    <numFmt numFmtId="168" formatCode="0.0000000000%"/>
    <numFmt numFmtId="169" formatCode="General\ &quot;.&quot;"/>
    <numFmt numFmtId="170" formatCode="mmm\ yyyy"/>
    <numFmt numFmtId="171" formatCode="[$-F800]dddd\,\ mmmm\ dd\,\ yyyy"/>
  </numFmts>
  <fonts count="33" x14ac:knownFonts="1">
    <font>
      <sz val="11"/>
      <color theme="1"/>
      <name val="Calibri"/>
      <family val="2"/>
      <scheme val="minor"/>
    </font>
    <font>
      <sz val="9"/>
      <color theme="1"/>
      <name val="Calibri"/>
      <family val="2"/>
      <scheme val="minor"/>
    </font>
    <font>
      <sz val="11"/>
      <color theme="1"/>
      <name val="Calibri"/>
      <family val="2"/>
      <scheme val="minor"/>
    </font>
    <font>
      <sz val="11"/>
      <color rgb="FF9C6500"/>
      <name val="Calibri"/>
      <family val="2"/>
      <scheme val="minor"/>
    </font>
    <font>
      <sz val="9"/>
      <color theme="1"/>
      <name val="Arial"/>
      <family val="2"/>
    </font>
    <font>
      <b/>
      <sz val="9"/>
      <color theme="1"/>
      <name val="Arial"/>
      <family val="2"/>
    </font>
    <font>
      <sz val="9"/>
      <name val="Arial"/>
      <family val="2"/>
    </font>
    <font>
      <sz val="8"/>
      <color theme="1"/>
      <name val="Calibri"/>
      <family val="2"/>
      <scheme val="minor"/>
    </font>
    <font>
      <b/>
      <sz val="9"/>
      <color theme="1"/>
      <name val="Calibri"/>
      <family val="2"/>
      <scheme val="minor"/>
    </font>
    <font>
      <sz val="9"/>
      <name val="Calibri"/>
      <family val="2"/>
      <scheme val="minor"/>
    </font>
    <font>
      <b/>
      <sz val="9"/>
      <name val="Calibri"/>
      <family val="2"/>
      <scheme val="minor"/>
    </font>
    <font>
      <b/>
      <sz val="15"/>
      <color theme="0"/>
      <name val="Calibri"/>
      <family val="2"/>
      <scheme val="minor"/>
    </font>
    <font>
      <sz val="10"/>
      <name val="Arial"/>
      <family val="2"/>
    </font>
    <font>
      <b/>
      <sz val="11"/>
      <color theme="1"/>
      <name val="Arial"/>
      <family val="2"/>
    </font>
    <font>
      <sz val="9"/>
      <color rgb="FFFF0000"/>
      <name val="Calibri"/>
      <family val="2"/>
      <scheme val="minor"/>
    </font>
    <font>
      <sz val="10"/>
      <name val="MS Sans Serif"/>
      <family val="2"/>
    </font>
    <font>
      <b/>
      <sz val="12"/>
      <color indexed="8"/>
      <name val="Arial"/>
      <family val="2"/>
    </font>
    <font>
      <sz val="9"/>
      <color indexed="8"/>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b/>
      <sz val="14"/>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
      <sz val="9"/>
      <color rgb="FF000000"/>
      <name val="Arial"/>
      <family val="2"/>
    </font>
  </fonts>
  <fills count="16">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indexed="22"/>
      </patternFill>
    </fill>
    <fill>
      <patternFill patternType="solid">
        <fgColor rgb="FFFFFFFF"/>
        <bgColor indexed="64"/>
      </patternFill>
    </fill>
    <fill>
      <patternFill patternType="solid">
        <fgColor rgb="FFBDD7EE"/>
        <bgColor indexed="64"/>
      </patternFill>
    </fill>
    <fill>
      <patternFill patternType="solid">
        <fgColor theme="2"/>
        <bgColor indexed="64"/>
      </patternFill>
    </fill>
    <fill>
      <patternFill patternType="solid">
        <fgColor theme="0" tint="-0.14999847407452621"/>
        <bgColor indexed="64"/>
      </patternFill>
    </fill>
  </fills>
  <borders count="15">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14">
    <xf numFmtId="0" fontId="0" fillId="0" borderId="0"/>
    <xf numFmtId="9" fontId="2" fillId="0" borderId="0" applyFont="0" applyFill="0" applyBorder="0" applyAlignment="0" applyProtection="0"/>
    <xf numFmtId="0" fontId="3" fillId="2" borderId="0" applyNumberFormat="0" applyBorder="0" applyAlignment="0" applyProtection="0"/>
    <xf numFmtId="0" fontId="11" fillId="10" borderId="11"/>
    <xf numFmtId="0" fontId="8" fillId="5" borderId="0"/>
    <xf numFmtId="0" fontId="12" fillId="0" borderId="0"/>
    <xf numFmtId="0" fontId="15" fillId="0" borderId="0"/>
    <xf numFmtId="169" fontId="16" fillId="11" borderId="14" applyAlignment="0" applyProtection="0"/>
    <xf numFmtId="169" fontId="16" fillId="11" borderId="14" applyAlignment="0" applyProtection="0"/>
    <xf numFmtId="15" fontId="17" fillId="0" borderId="0" applyFill="0" applyBorder="0" applyAlignment="0" applyProtection="0">
      <alignment horizontal="center"/>
    </xf>
    <xf numFmtId="0" fontId="12" fillId="0" borderId="0"/>
    <xf numFmtId="0" fontId="29" fillId="0" borderId="0" applyNumberFormat="0" applyFill="0" applyBorder="0" applyAlignment="0" applyProtection="0">
      <alignment vertical="top"/>
      <protection locked="0"/>
    </xf>
    <xf numFmtId="0" fontId="2" fillId="0" borderId="0"/>
    <xf numFmtId="0" fontId="12" fillId="0" borderId="0"/>
  </cellStyleXfs>
  <cellXfs count="165">
    <xf numFmtId="0" fontId="0" fillId="0" borderId="0" xfId="0"/>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164" fontId="1" fillId="0" borderId="0" xfId="0" applyNumberFormat="1" applyFont="1" applyBorder="1" applyAlignment="1">
      <alignment vertical="center"/>
    </xf>
    <xf numFmtId="165" fontId="1" fillId="0" borderId="0" xfId="1" applyNumberFormat="1" applyFont="1" applyAlignment="1">
      <alignment horizontal="center" vertical="center"/>
    </xf>
    <xf numFmtId="165" fontId="1" fillId="0" borderId="1" xfId="1" applyNumberFormat="1" applyFont="1" applyBorder="1" applyAlignment="1">
      <alignment horizontal="center" vertical="center"/>
    </xf>
    <xf numFmtId="0" fontId="4" fillId="0" borderId="0" xfId="0" applyFont="1" applyAlignment="1">
      <alignment vertical="center"/>
    </xf>
    <xf numFmtId="0" fontId="1" fillId="0" borderId="0" xfId="0" applyFont="1" applyFill="1" applyAlignment="1">
      <alignment vertical="center" wrapText="1"/>
    </xf>
    <xf numFmtId="0" fontId="1" fillId="0" borderId="0" xfId="0" applyFont="1" applyAlignment="1">
      <alignment vertical="center" wrapText="1"/>
    </xf>
    <xf numFmtId="167" fontId="1" fillId="0" borderId="0" xfId="0" applyNumberFormat="1" applyFont="1" applyAlignment="1">
      <alignment horizontal="center" vertical="center"/>
    </xf>
    <xf numFmtId="167" fontId="1" fillId="0" borderId="1" xfId="0" applyNumberFormat="1" applyFont="1" applyBorder="1" applyAlignment="1">
      <alignment horizontal="center" vertical="center"/>
    </xf>
    <xf numFmtId="0" fontId="1" fillId="0" borderId="0" xfId="0" applyFont="1" applyFill="1" applyAlignment="1">
      <alignment vertical="center"/>
    </xf>
    <xf numFmtId="165" fontId="1" fillId="0" borderId="0" xfId="1" applyNumberFormat="1" applyFont="1" applyFill="1" applyAlignment="1">
      <alignment horizontal="center" vertical="center"/>
    </xf>
    <xf numFmtId="0" fontId="1" fillId="4"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7" borderId="9" xfId="0" applyFont="1" applyFill="1" applyBorder="1" applyAlignment="1">
      <alignment horizontal="center" vertical="center"/>
    </xf>
    <xf numFmtId="0" fontId="1" fillId="7" borderId="8"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8" xfId="0" applyFont="1" applyFill="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9" fillId="0" borderId="0" xfId="0" applyFont="1" applyFill="1" applyBorder="1" applyAlignment="1">
      <alignment vertical="center" wrapText="1"/>
    </xf>
    <xf numFmtId="0" fontId="1" fillId="5"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8" fillId="0" borderId="0" xfId="0" applyFont="1" applyAlignment="1">
      <alignment horizontal="left" vertical="center"/>
    </xf>
    <xf numFmtId="0" fontId="10" fillId="0" borderId="0" xfId="0" applyFont="1" applyFill="1" applyBorder="1" applyAlignment="1">
      <alignment vertical="center" wrapText="1"/>
    </xf>
    <xf numFmtId="0" fontId="4" fillId="4" borderId="5" xfId="2" applyFont="1" applyFill="1" applyBorder="1" applyAlignment="1">
      <alignment horizontal="left" vertical="center"/>
    </xf>
    <xf numFmtId="0" fontId="4" fillId="4" borderId="5" xfId="2" applyFont="1" applyFill="1" applyBorder="1" applyAlignment="1">
      <alignment horizontal="center" vertical="center"/>
    </xf>
    <xf numFmtId="0" fontId="4" fillId="3" borderId="0" xfId="0" applyFont="1" applyFill="1" applyAlignment="1">
      <alignment vertical="center"/>
    </xf>
    <xf numFmtId="10" fontId="4" fillId="0" borderId="5" xfId="1" applyNumberFormat="1" applyFont="1" applyBorder="1" applyAlignment="1">
      <alignment horizontal="center" vertical="center"/>
    </xf>
    <xf numFmtId="166" fontId="4" fillId="0" borderId="5" xfId="0" applyNumberFormat="1" applyFont="1" applyBorder="1" applyAlignment="1">
      <alignment horizontal="center" vertical="center"/>
    </xf>
    <xf numFmtId="0" fontId="1" fillId="7" borderId="0" xfId="0" applyFont="1" applyFill="1" applyBorder="1" applyAlignment="1">
      <alignment horizontal="center" vertical="center"/>
    </xf>
    <xf numFmtId="0" fontId="1" fillId="7"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0" borderId="0" xfId="0" applyFont="1" applyAlignment="1">
      <alignment horizontal="center" vertical="center"/>
    </xf>
    <xf numFmtId="0" fontId="5" fillId="3" borderId="0" xfId="0" applyFont="1" applyFill="1" applyAlignment="1">
      <alignment vertical="center"/>
    </xf>
    <xf numFmtId="0" fontId="6" fillId="3" borderId="5" xfId="0" applyFont="1" applyFill="1" applyBorder="1" applyAlignment="1">
      <alignment horizontal="center" vertical="center" wrapText="1"/>
    </xf>
    <xf numFmtId="49" fontId="6" fillId="3" borderId="4" xfId="1" applyNumberFormat="1" applyFont="1" applyFill="1" applyBorder="1" applyAlignment="1">
      <alignment horizontal="left" vertical="center"/>
    </xf>
    <xf numFmtId="165" fontId="6" fillId="3" borderId="4" xfId="1" applyNumberFormat="1" applyFont="1" applyFill="1" applyBorder="1" applyAlignment="1">
      <alignment horizontal="left" vertical="center"/>
    </xf>
    <xf numFmtId="0" fontId="4" fillId="3" borderId="0" xfId="2" applyFont="1" applyFill="1" applyBorder="1" applyAlignment="1">
      <alignment horizontal="left" vertical="center"/>
    </xf>
    <xf numFmtId="0" fontId="6" fillId="3" borderId="0" xfId="0" applyFont="1" applyFill="1" applyBorder="1" applyAlignment="1">
      <alignment horizontal="center" vertical="center" wrapText="1"/>
    </xf>
    <xf numFmtId="165" fontId="6" fillId="3" borderId="0" xfId="1" applyNumberFormat="1" applyFont="1" applyFill="1" applyBorder="1" applyAlignment="1">
      <alignment horizontal="left" vertical="center"/>
    </xf>
    <xf numFmtId="0" fontId="4" fillId="3" borderId="0" xfId="2" applyFont="1" applyFill="1" applyBorder="1" applyAlignment="1">
      <alignment horizontal="center" vertical="center"/>
    </xf>
    <xf numFmtId="0" fontId="13" fillId="3" borderId="0" xfId="0" applyFont="1" applyFill="1" applyAlignment="1">
      <alignment vertical="center"/>
    </xf>
    <xf numFmtId="168" fontId="5" fillId="3" borderId="0" xfId="1" applyNumberFormat="1" applyFont="1" applyFill="1" applyAlignment="1">
      <alignment vertical="center"/>
    </xf>
    <xf numFmtId="168" fontId="4" fillId="3" borderId="0" xfId="0" applyNumberFormat="1" applyFont="1" applyFill="1" applyAlignment="1">
      <alignment vertical="center"/>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1" fillId="0" borderId="1" xfId="0" applyNumberFormat="1" applyFont="1" applyBorder="1" applyAlignment="1">
      <alignment vertical="center"/>
    </xf>
    <xf numFmtId="14" fontId="7" fillId="7" borderId="1" xfId="0" applyNumberFormat="1" applyFont="1" applyFill="1" applyBorder="1" applyAlignment="1">
      <alignment horizontal="center" vertical="center"/>
    </xf>
    <xf numFmtId="166" fontId="4" fillId="9" borderId="5" xfId="0" applyNumberFormat="1" applyFont="1" applyFill="1" applyBorder="1" applyAlignment="1">
      <alignment horizontal="center" vertical="center"/>
    </xf>
    <xf numFmtId="0" fontId="1" fillId="7" borderId="7"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 xfId="0" applyFont="1" applyFill="1" applyBorder="1" applyAlignment="1">
      <alignment horizontal="center" vertical="center"/>
    </xf>
    <xf numFmtId="14" fontId="1" fillId="0" borderId="0" xfId="0" applyNumberFormat="1" applyFont="1" applyAlignment="1">
      <alignment horizontal="center" vertical="center"/>
    </xf>
    <xf numFmtId="167" fontId="1" fillId="0" borderId="0" xfId="0" applyNumberFormat="1" applyFont="1" applyAlignment="1">
      <alignment vertical="center"/>
    </xf>
    <xf numFmtId="10" fontId="4" fillId="0" borderId="5" xfId="0" applyNumberFormat="1" applyFont="1" applyBorder="1" applyAlignment="1">
      <alignment horizontal="center" vertical="center"/>
    </xf>
    <xf numFmtId="10" fontId="4" fillId="9" borderId="5" xfId="0" applyNumberFormat="1" applyFont="1" applyFill="1" applyBorder="1" applyAlignment="1">
      <alignment horizontal="center" vertical="center"/>
    </xf>
    <xf numFmtId="0" fontId="1" fillId="7" borderId="1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 xfId="0" applyFont="1" applyFill="1" applyBorder="1" applyAlignment="1">
      <alignment horizontal="center" vertical="center"/>
    </xf>
    <xf numFmtId="0" fontId="1" fillId="4" borderId="13" xfId="0" applyFont="1" applyFill="1" applyBorder="1" applyAlignment="1">
      <alignment horizontal="center" vertical="center" wrapText="1"/>
    </xf>
    <xf numFmtId="0" fontId="1" fillId="5" borderId="13" xfId="0" applyFont="1" applyFill="1" applyBorder="1" applyAlignment="1">
      <alignment horizontal="center" vertical="center" wrapText="1"/>
    </xf>
    <xf numFmtId="164" fontId="1" fillId="3" borderId="0"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5" fontId="1" fillId="3" borderId="0" xfId="1" applyNumberFormat="1" applyFont="1" applyFill="1" applyBorder="1" applyAlignment="1">
      <alignment horizontal="center" vertical="center"/>
    </xf>
    <xf numFmtId="164" fontId="9" fillId="3" borderId="0" xfId="0" applyNumberFormat="1" applyFont="1" applyFill="1" applyBorder="1" applyAlignment="1">
      <alignment horizontal="center" vertical="center"/>
    </xf>
    <xf numFmtId="14" fontId="1" fillId="0" borderId="1" xfId="0" applyNumberFormat="1" applyFont="1" applyBorder="1" applyAlignment="1">
      <alignment horizontal="center" vertical="center"/>
    </xf>
    <xf numFmtId="14" fontId="1" fillId="0" borderId="2" xfId="0" applyNumberFormat="1" applyFont="1" applyBorder="1" applyAlignment="1">
      <alignment horizontal="center" vertical="center"/>
    </xf>
    <xf numFmtId="8" fontId="4" fillId="3" borderId="0" xfId="0" applyNumberFormat="1" applyFont="1" applyFill="1" applyAlignment="1">
      <alignment vertical="center"/>
    </xf>
    <xf numFmtId="0" fontId="14" fillId="0" borderId="0" xfId="0" applyFont="1" applyFill="1" applyAlignment="1">
      <alignment vertical="center"/>
    </xf>
    <xf numFmtId="0" fontId="9" fillId="0" borderId="0" xfId="0" applyFont="1" applyAlignment="1">
      <alignment horizontal="center" vertical="center" wrapText="1"/>
    </xf>
    <xf numFmtId="0" fontId="12" fillId="0" borderId="0" xfId="10" applyFont="1" applyFill="1" applyAlignment="1"/>
    <xf numFmtId="0" fontId="18" fillId="0" borderId="0" xfId="10" applyFont="1" applyFill="1" applyAlignment="1">
      <alignment horizontal="center"/>
    </xf>
    <xf numFmtId="0" fontId="19" fillId="0" borderId="0" xfId="10" applyFont="1" applyFill="1" applyAlignment="1">
      <alignment horizontal="center"/>
    </xf>
    <xf numFmtId="0" fontId="20" fillId="0" borderId="0" xfId="10" applyFont="1" applyFill="1" applyAlignment="1">
      <alignment horizontal="center"/>
    </xf>
    <xf numFmtId="0" fontId="21" fillId="0" borderId="0" xfId="10" applyFont="1" applyFill="1" applyAlignment="1">
      <alignment horizontal="center"/>
    </xf>
    <xf numFmtId="0" fontId="22" fillId="0" borderId="0" xfId="10" applyFont="1" applyFill="1" applyAlignment="1"/>
    <xf numFmtId="0" fontId="23" fillId="0" borderId="0" xfId="10" applyFont="1" applyFill="1" applyAlignment="1">
      <alignment horizontal="center"/>
    </xf>
    <xf numFmtId="0" fontId="19" fillId="0" borderId="0" xfId="10" applyFont="1" applyFill="1" applyAlignment="1"/>
    <xf numFmtId="0" fontId="23" fillId="0" borderId="0" xfId="10" applyFont="1" applyFill="1" applyAlignment="1"/>
    <xf numFmtId="0" fontId="12" fillId="0" borderId="0" xfId="10" applyFont="1" applyFill="1" applyAlignment="1">
      <alignment horizontal="center" vertical="center"/>
    </xf>
    <xf numFmtId="0" fontId="24" fillId="0" borderId="0" xfId="10" applyFont="1" applyFill="1" applyAlignment="1">
      <alignment horizontal="left" vertical="center"/>
    </xf>
    <xf numFmtId="0" fontId="25" fillId="0" borderId="0" xfId="10" applyFont="1" applyFill="1" applyAlignment="1">
      <alignment horizontal="center" vertical="center"/>
    </xf>
    <xf numFmtId="14" fontId="24" fillId="0" borderId="0" xfId="10" applyNumberFormat="1" applyFont="1" applyFill="1" applyAlignment="1">
      <alignment horizontal="left" vertical="center"/>
    </xf>
    <xf numFmtId="171" fontId="24" fillId="0" borderId="0" xfId="10" applyNumberFormat="1" applyFont="1" applyFill="1" applyAlignment="1">
      <alignment horizontal="left" vertical="center"/>
    </xf>
    <xf numFmtId="0" fontId="26" fillId="0" borderId="0" xfId="10" applyFont="1" applyFill="1" applyAlignment="1">
      <alignment horizontal="left" vertical="center"/>
    </xf>
    <xf numFmtId="0" fontId="27" fillId="0" borderId="0" xfId="10" applyFont="1" applyFill="1" applyAlignment="1"/>
    <xf numFmtId="0" fontId="28" fillId="0" borderId="0" xfId="10" applyFont="1" applyFill="1" applyAlignment="1"/>
    <xf numFmtId="0" fontId="31" fillId="0" borderId="0" xfId="10" applyFont="1" applyFill="1" applyAlignment="1"/>
    <xf numFmtId="0" fontId="2" fillId="0" borderId="0" xfId="12"/>
    <xf numFmtId="0" fontId="29" fillId="0" borderId="0" xfId="11" applyFill="1" applyAlignment="1" applyProtection="1">
      <alignment horizontal="left"/>
    </xf>
    <xf numFmtId="0" fontId="31" fillId="0" borderId="0" xfId="13" applyFont="1" applyFill="1" applyAlignment="1"/>
    <xf numFmtId="0" fontId="1" fillId="0" borderId="0" xfId="0" applyFont="1" applyAlignment="1">
      <alignment horizontal="center" vertical="center" wrapText="1"/>
    </xf>
    <xf numFmtId="0" fontId="6" fillId="3" borderId="5"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6" fillId="3" borderId="0" xfId="0" applyFont="1" applyFill="1" applyBorder="1" applyAlignment="1">
      <alignment horizontal="left" vertical="center" wrapText="1"/>
    </xf>
    <xf numFmtId="8" fontId="6" fillId="3" borderId="5" xfId="0" applyNumberFormat="1" applyFont="1" applyFill="1" applyBorder="1" applyAlignment="1">
      <alignment horizontal="center" vertical="center" wrapText="1"/>
    </xf>
    <xf numFmtId="0" fontId="1" fillId="8" borderId="7"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 xfId="0" applyFont="1" applyFill="1" applyBorder="1" applyAlignment="1">
      <alignment horizontal="center" vertical="center"/>
    </xf>
    <xf numFmtId="0" fontId="4" fillId="14" borderId="0" xfId="2" applyFont="1" applyFill="1" applyBorder="1" applyAlignment="1">
      <alignment horizontal="center" vertical="center"/>
    </xf>
    <xf numFmtId="0" fontId="4" fillId="12" borderId="5" xfId="0" applyFont="1" applyFill="1" applyBorder="1" applyAlignment="1">
      <alignment vertical="center" wrapText="1"/>
    </xf>
    <xf numFmtId="0" fontId="4" fillId="12" borderId="5" xfId="0" applyFont="1" applyFill="1" applyBorder="1" applyAlignment="1">
      <alignment horizontal="center" vertical="center" wrapText="1"/>
    </xf>
    <xf numFmtId="0" fontId="32" fillId="12" borderId="5" xfId="0" applyFont="1" applyFill="1" applyBorder="1" applyAlignment="1">
      <alignment vertical="center"/>
    </xf>
    <xf numFmtId="8" fontId="4" fillId="3" borderId="5" xfId="2" applyNumberFormat="1" applyFont="1" applyFill="1" applyBorder="1" applyAlignment="1">
      <alignment horizontal="center" vertical="center"/>
    </xf>
    <xf numFmtId="8" fontId="32" fillId="13" borderId="5" xfId="0" applyNumberFormat="1" applyFont="1" applyFill="1" applyBorder="1" applyAlignment="1">
      <alignment horizontal="center" vertical="center"/>
    </xf>
    <xf numFmtId="0" fontId="4" fillId="14" borderId="12" xfId="2" applyFont="1" applyFill="1" applyBorder="1" applyAlignment="1">
      <alignment horizontal="center" vertical="center"/>
    </xf>
    <xf numFmtId="0" fontId="4" fillId="14" borderId="9" xfId="2" applyFont="1" applyFill="1" applyBorder="1" applyAlignment="1">
      <alignment horizontal="center" vertical="center"/>
    </xf>
    <xf numFmtId="0" fontId="6" fillId="3" borderId="4" xfId="0" applyFont="1" applyFill="1" applyBorder="1" applyAlignment="1">
      <alignment horizontal="center" vertical="center" wrapText="1"/>
    </xf>
    <xf numFmtId="0" fontId="4" fillId="4" borderId="6" xfId="2" applyFont="1" applyFill="1" applyBorder="1" applyAlignment="1">
      <alignment horizontal="left" vertical="center"/>
    </xf>
    <xf numFmtId="0" fontId="1" fillId="0" borderId="7" xfId="0" applyFont="1" applyBorder="1" applyAlignment="1">
      <alignment vertical="center"/>
    </xf>
    <xf numFmtId="0" fontId="1" fillId="0" borderId="0" xfId="0" applyFont="1" applyBorder="1" applyAlignment="1">
      <alignment vertical="center"/>
    </xf>
    <xf numFmtId="164" fontId="9" fillId="3" borderId="7" xfId="0" applyNumberFormat="1" applyFont="1" applyFill="1" applyBorder="1" applyAlignment="1">
      <alignment horizontal="center" vertical="center"/>
    </xf>
    <xf numFmtId="10" fontId="1" fillId="3" borderId="0" xfId="1" applyNumberFormat="1" applyFont="1" applyFill="1" applyBorder="1" applyAlignment="1">
      <alignment horizontal="center" vertical="center"/>
    </xf>
    <xf numFmtId="2" fontId="1" fillId="0" borderId="0" xfId="0" applyNumberFormat="1" applyFont="1" applyAlignment="1">
      <alignment vertical="center"/>
    </xf>
    <xf numFmtId="164" fontId="9" fillId="3" borderId="0" xfId="0" applyNumberFormat="1" applyFont="1" applyFill="1" applyAlignment="1">
      <alignment horizontal="center" vertical="center"/>
    </xf>
    <xf numFmtId="10" fontId="1" fillId="0" borderId="1" xfId="1" applyNumberFormat="1" applyFont="1" applyBorder="1" applyAlignment="1">
      <alignment horizontal="center" vertical="center"/>
    </xf>
    <xf numFmtId="164" fontId="1" fillId="3" borderId="0" xfId="0" applyNumberFormat="1" applyFont="1" applyFill="1" applyAlignment="1">
      <alignment horizontal="center" vertical="center"/>
    </xf>
    <xf numFmtId="167" fontId="1" fillId="0" borderId="0" xfId="0" applyNumberFormat="1" applyFont="1" applyFill="1" applyAlignment="1">
      <alignment horizontal="center" vertical="center"/>
    </xf>
    <xf numFmtId="167" fontId="1" fillId="0" borderId="1" xfId="0" applyNumberFormat="1" applyFont="1" applyFill="1" applyBorder="1" applyAlignment="1">
      <alignment horizontal="center" vertical="center"/>
    </xf>
    <xf numFmtId="164" fontId="1" fillId="15" borderId="0" xfId="0" applyNumberFormat="1" applyFont="1" applyFill="1" applyBorder="1" applyAlignment="1">
      <alignment vertical="center"/>
    </xf>
    <xf numFmtId="0" fontId="4" fillId="14" borderId="0" xfId="0" applyFont="1" applyFill="1" applyAlignment="1">
      <alignment vertical="center"/>
    </xf>
    <xf numFmtId="164" fontId="1" fillId="0" borderId="0" xfId="0" applyNumberFormat="1" applyFont="1" applyFill="1" applyBorder="1" applyAlignment="1">
      <alignment vertical="center"/>
    </xf>
    <xf numFmtId="170" fontId="24" fillId="0" borderId="0" xfId="10" applyNumberFormat="1" applyFont="1" applyFill="1" applyAlignment="1">
      <alignment horizontal="left" vertical="center"/>
    </xf>
    <xf numFmtId="171" fontId="24" fillId="0" borderId="0" xfId="10" applyNumberFormat="1" applyFont="1" applyFill="1" applyAlignment="1">
      <alignment horizontal="left" vertical="center"/>
    </xf>
    <xf numFmtId="0" fontId="30" fillId="0" borderId="0" xfId="11" applyFont="1" applyFill="1" applyAlignment="1" applyProtection="1">
      <alignment horizontal="left"/>
    </xf>
    <xf numFmtId="0" fontId="4" fillId="12" borderId="6"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 xfId="0" applyFont="1" applyFill="1" applyBorder="1" applyAlignment="1">
      <alignment horizontal="center" vertical="center"/>
    </xf>
    <xf numFmtId="0" fontId="8" fillId="6" borderId="0" xfId="0" applyFont="1" applyFill="1" applyAlignment="1">
      <alignment horizontal="center" vertical="center"/>
    </xf>
    <xf numFmtId="0" fontId="1" fillId="7" borderId="7"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0" xfId="0" applyFont="1" applyFill="1" applyBorder="1" applyAlignment="1">
      <alignment horizontal="center" vertical="center"/>
    </xf>
    <xf numFmtId="0" fontId="1" fillId="6" borderId="1"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 xfId="0" applyFont="1" applyFill="1" applyBorder="1" applyAlignment="1">
      <alignment horizontal="center" vertical="center"/>
    </xf>
  </cellXfs>
  <cellStyles count="14">
    <cellStyle name="EYDate 2" xfId="9"/>
    <cellStyle name="EYHeader1" xfId="7"/>
    <cellStyle name="EYHeader1 8" xfId="8"/>
    <cellStyle name="Hyperlink 2" xfId="11"/>
    <cellStyle name="Neutral" xfId="2" builtinId="28"/>
    <cellStyle name="Normal" xfId="0" builtinId="0"/>
    <cellStyle name="Normal 11" xfId="12"/>
    <cellStyle name="Normal 2" xfId="5"/>
    <cellStyle name="Normal 2 2" xfId="6"/>
    <cellStyle name="Normal 2 2 2" xfId="10"/>
    <cellStyle name="Normal_289f WLR RSS" xfId="13"/>
    <cellStyle name="Percent" xfId="1" builtinId="5"/>
    <cellStyle name="Sheet Header" xfId="3"/>
    <cellStyle name="Table Header" xfId="4"/>
  </cellStyles>
  <dxfs count="12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s>
  <tableStyles count="0" defaultTableStyle="TableStyleMedium2" defaultPivotStyle="PivotStyleLight16"/>
  <colors>
    <mruColors>
      <color rgb="FFFFCCFF"/>
      <color rgb="FFFFDDDD"/>
      <color rgb="FFFF6363"/>
      <color rgb="FFEAEDF2"/>
      <color rgb="FFF9F9F9"/>
      <color rgb="FFF3F3F3"/>
      <color rgb="FFF4F9F1"/>
      <color rgb="FFECF0F8"/>
      <color rgb="FFFEF5F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63" Type="http://schemas.openxmlformats.org/officeDocument/2006/relationships/externalLink" Target="externalLinks/externalLink60.xml"/><Relationship Id="rId68" Type="http://schemas.openxmlformats.org/officeDocument/2006/relationships/calcChain" Target="calcChain.xml"/><Relationship Id="rId7" Type="http://schemas.openxmlformats.org/officeDocument/2006/relationships/externalLink" Target="externalLinks/externalLink4.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styles" Target="styles.xml"/><Relationship Id="rId74" Type="http://schemas.openxmlformats.org/officeDocument/2006/relationships/customXml" Target="../customXml/item6.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61" Type="http://schemas.openxmlformats.org/officeDocument/2006/relationships/externalLink" Target="externalLinks/externalLink58.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theme" Target="theme/theme1.xml"/><Relationship Id="rId73" Type="http://schemas.openxmlformats.org/officeDocument/2006/relationships/customXml" Target="../customXml/item5.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customXml" Target="../customXml/item1.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sharedStrings" Target="sharedString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243417</xdr:colOff>
      <xdr:row>3</xdr:row>
      <xdr:rowOff>105834</xdr:rowOff>
    </xdr:from>
    <xdr:to>
      <xdr:col>3</xdr:col>
      <xdr:colOff>178416</xdr:colOff>
      <xdr:row>4</xdr:row>
      <xdr:rowOff>106774</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563457" y="608754"/>
          <a:ext cx="1367559" cy="260020"/>
        </a:xfrm>
        <a:prstGeom prst="rect">
          <a:avLst/>
        </a:prstGeom>
      </xdr:spPr>
    </xdr:pic>
    <xdr:clientData/>
  </xdr:twoCellAnchor>
  <xdr:twoCellAnchor>
    <xdr:from>
      <xdr:col>1</xdr:col>
      <xdr:colOff>135466</xdr:colOff>
      <xdr:row>9</xdr:row>
      <xdr:rowOff>67733</xdr:rowOff>
    </xdr:from>
    <xdr:to>
      <xdr:col>13</xdr:col>
      <xdr:colOff>65616</xdr:colOff>
      <xdr:row>27</xdr:row>
      <xdr:rowOff>42332</xdr:rowOff>
    </xdr:to>
    <xdr:sp macro="" textlink="">
      <xdr:nvSpPr>
        <xdr:cNvPr id="4" name="Text Box 2">
          <a:extLst>
            <a:ext uri="{FF2B5EF4-FFF2-40B4-BE49-F238E27FC236}">
              <a16:creationId xmlns:a16="http://schemas.microsoft.com/office/drawing/2014/main" xmlns="" id="{00000000-0008-0000-0000-000004000000}"/>
            </a:ext>
          </a:extLst>
        </xdr:cNvPr>
        <xdr:cNvSpPr txBox="1">
          <a:spLocks noChangeArrowheads="1"/>
        </xdr:cNvSpPr>
      </xdr:nvSpPr>
      <xdr:spPr bwMode="auto">
        <a:xfrm>
          <a:off x="442383" y="1591733"/>
          <a:ext cx="7359650" cy="2990849"/>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WLA GEA Price Control (7B)</a:t>
          </a:r>
        </a:p>
        <a:p>
          <a:pPr algn="ctr" rtl="0" fontAlgn="base"/>
          <a:r>
            <a:rPr lang="en-GB" sz="1400" b="1" i="0" baseline="0">
              <a:latin typeface="Arial" pitchFamily="34" charset="0"/>
              <a:ea typeface="+mn-ea"/>
              <a:cs typeface="Arial" pitchFamily="34" charset="0"/>
            </a:rPr>
            <a:t>Non- Confidential Compliance Statement - 2020/21</a:t>
          </a: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 and Openreach Limited.  </a:t>
          </a:r>
          <a:endParaRPr lang="en-GB">
            <a:effectLst/>
          </a:endParaRPr>
        </a:p>
        <a:p>
          <a:endParaRPr lang="en-GB" sz="1100">
            <a:effectLst/>
            <a:latin typeface="+mn-lt"/>
            <a:ea typeface="+mn-ea"/>
            <a:cs typeface="+mn-cs"/>
          </a:endParaRPr>
        </a:p>
        <a:p>
          <a:r>
            <a:rPr lang="en-GB" sz="1100">
              <a:effectLst/>
              <a:latin typeface="+mn-lt"/>
              <a:ea typeface="+mn-ea"/>
              <a:cs typeface="+mn-cs"/>
            </a:rPr>
            <a:t>Openreach Limited</a:t>
          </a:r>
          <a:endParaRPr lang="en-GB">
            <a:effectLst/>
          </a:endParaRPr>
        </a:p>
        <a:p>
          <a:r>
            <a:rPr lang="en-GB" sz="1100">
              <a:effectLst/>
              <a:latin typeface="+mn-lt"/>
              <a:ea typeface="+mn-ea"/>
              <a:cs typeface="+mn-cs"/>
            </a:rPr>
            <a:t>Registered Office: Kelvin House, 123 Judd Street, London WC1H 9NP</a:t>
          </a:r>
          <a:endParaRPr lang="en-GB">
            <a:effectLst/>
          </a:endParaRPr>
        </a:p>
        <a:p>
          <a:r>
            <a:rPr lang="en-GB" sz="1100">
              <a:effectLst/>
              <a:latin typeface="+mn-lt"/>
              <a:ea typeface="+mn-ea"/>
              <a:cs typeface="+mn-cs"/>
            </a:rPr>
            <a:t>Registered in England and Wales no. 10690039</a:t>
          </a:r>
          <a:endParaRPr lang="en-GB">
            <a:effectLst/>
          </a:endParaRPr>
        </a:p>
        <a:p>
          <a:r>
            <a:rPr lang="en-GB" sz="1100">
              <a:effectLst/>
              <a:latin typeface="+mn-lt"/>
              <a:ea typeface="+mn-ea"/>
              <a:cs typeface="+mn-cs"/>
            </a:rPr>
            <a:t>Produced by Openreach 	</a:t>
          </a:r>
          <a:endParaRPr lang="en-GB">
            <a:effectLst/>
          </a:endParaRPr>
        </a:p>
        <a:p>
          <a:endParaRPr lang="en-GB" sz="1100">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vuokko\My%20Documents\Business\Projects\Active%20Projects\BT%20ASD\BT%20Phase%20II\Models\Capital%20model\Capital%20Template%20240605%20Draft%20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ARVEY\MODELS\VALU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2\FINANCE\Depreciation\Working%20Files\P9%2004_05\LOPList_0405p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1.%20AO&amp;P\Revenue%20(Copy%20from%20JD)\Reg%20Accs\G%20Richards%20workings\GR%20internal%20trading%20-%201310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penreach.office.bt.com/Users/602320582/Documents/Viv/Ethernet/LLCC/1619%20model/LLCC17%20Compliance%20v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602320582\Documents\Viv\Ethernet\LLCC\1619%20model\LLCC17%20Compliance%20v1.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702338395\My%20Documents\21C\4\BM2\PS_CapexBuild_B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pelewis\Local%20Settings\Temporary%20Internet%20Files\OLK42E\Copy%20of%2021CN%20Phase%202-Revision%2012%20DP18Nov%20(2)-my%20working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venue%20Reporting\Forecast\1213\BRF1\OOF\OOF_2012_06_v1_(Jul)%20-%20Finance.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606989006\desktop\Activities\Standard\Aug%202014\GVF\FRC%20Outlook%20201415%20Spare4%20View%20v1%20FY14%20MP%20(P6%20Outlook%20BRF1)%20OOF%20-%20Including%20MR.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701687746\Local%20Settings\Temp\21CNetTransV3.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Documents%20and%20Settings\701511171\Local%20Settings\Temporary%20Internet%20Files\OLK5\OPEX\IT%20Team%20accommodation%20updated%20may%202004%20for%20exac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T&amp;T\Ops%20and%20Maint\0304\Apportionment\Systems%20List%20Reapportionment%200304%20V3-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PSTN%20Replacement%2006-11-03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openreach.office.bt.com/My%20Documents/BT_Data/Excel/QPB/London%20QPB%2001-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My%20Documents\BT_Data\Excel\QPB\London%20QPB%2001-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enreach.office.bt.com/Documents%20and%20Settings/langtoar/My%20Documents/a3vcs2.0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Finance\Reporting\FORECASTING\Submitted%20forecast\Prepared%20August\ForecastP_Lperiod5_Margins%20FINA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FINANCE2\FINANCE\Depreciation\Working%20Files\P7%2004_05\LOPlist_0405p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openreach.office1.bt.com/Program%20Files/Internet/OLK1C/Documents%20and%20Settings/Mostyn.Goodwin/Local%20Settings/Temporary%20Internet%20Files/OLK3/TELECOM/MODELS/PUBLISHED_MODELS/COL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ffice.bt.com/sites/ORCM/Reporting/Sandpit/OOF/CP_LevelForecastDataCube%20Jul.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I:\A&amp;M\Strat%20Plan\2003_04\MOSES%20Reduced%20Form%20Model\Versions\V6%20(July%20Update%20from%20Storm)\Bus%20REFORM%20030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INANCE2\FINANCE\Depreciation\Working%20Files\P10%2004_05\Model-BTW-Jan04%20workin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penreach.office.bt.com/Users/602320582/Documents/Viv/copper/2017%20WLA/1819%20implementation/update%2022%20May/MPF%20may%202018%20modified%20statement%20PLE%20v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Harvey1\Acquisitions\Xylophone\sen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ffice.bt.com/Users/803080490/Documents/Data_Group_Reg%20Finance/Modelling%20workshop/Easy%20Name%20091112%20-%20Blank.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documents%20and%20settings\702338395\My%20Documents\21C\1\21C%20Network%20Transformation%20Cost%20Model%20v1.0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windows\temp\TCO%20High%20Summary%20P09%202003%202301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Finance\Reporting\Management%20accounts\02_03\Period%2003\Core\Costs\CCRS\Cost%20Report%20P3%20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600174569\Local%20Settings\Temporary%20Internet%20Files\OLK16\AOP%20Budget%20Carve-out%20(Including%20Sept%20Trf)%20131005%20v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windows\TEMP\P01%20Finance%20Report%20NXA%20Phil%20Dance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Documents%20and%20Settings\mvuokko\Local%20Settings\Temp\IS%20Development\Development%200203\Month%20End%20Reports\P6\Management%20Reports\P04%20NX%20finance%20report%20data.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801946408\Desktop\https:\mail.bt.com\FINANCE\Capital%20Reporting(BJ%20&amp;%20MK%20USE%20ONLY)\200405\P06\PVE%20Files\P06%202004%20PVE%20Working%20File%20FINAL.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Startup" Target="OP_FINAN/WO%20currex/2004-05/Actuals%20&amp;%20Forecasts/Period%203/Forecasts/Unit%20submissions/BBSForecas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701687746\Local%20Settings\Temporary%20Internet%20Files\OLK11\xfers%20in%20per%2012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dlb5nw01\group\FINANCE\Capital%20Reporting(BJ%20&amp;%20MK%20USE%20ONLY)\200405\P07\Prog%20Files\prg07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OP_FINAN\Capital%20Options\Capital%20Outturn%20&amp;%20CIM\0304\Period%2003\Q1%20captial%20actuals%20budget%20and%20forecast%20analysis%20Issue%201.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Documents%20and%20Settings\802516808\Local%20Settings\Temporary%20Internet%20Files\OLK2\Pipeline_Summary_v040907.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msa-file-01\group$\teams\Central%20Finance%20&amp;%20Planning%20(CFP)\06-07%20Fin%20Year\P05\Forecast\FC-Allen-K.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openreach.office1.bt.com/WINDOWS/Temporary%20Internet%20Settings/Temporary%20Internet%20Files/OLK5/vcs1%20submissions/graphic%20selectservices_0827.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702338395\My%20Documents\21C\3\21C%20BTW%20FAv1.1.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Startup" Target="XBUDGETS/CFDUP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1DATA\NTH97_98\P12\P12FIN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ISSUE_1\CR89101.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Startup" Target="MONTHLY/P5/P5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MOTHER\DEALS2\0839\6XLFORMS\OTHER\A3HI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 val="Summary Reports"/>
      <sheetName val="Product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Data Para"/>
      <sheetName val="Sheet2"/>
      <sheetName val="reference sheet"/>
      <sheetName val="Sheet5"/>
      <sheetName val="Data Validation"/>
      <sheetName val="Flat File"/>
      <sheetName val="May 06"/>
      <sheetName val="6. Analysis (2)"/>
      <sheetName val="Summary - WAN"/>
      <sheetName val="Summary - Network Services"/>
      <sheetName val="CTC"/>
      <sheetName val="OUC"/>
      <sheetName val="Data PL &amp; GCS Codes"/>
      <sheetName val="Input Guidance"/>
      <sheetName val="BRF1"/>
      <sheetName val="Control Panel"/>
      <sheetName val="Ref"/>
      <sheetName val="LOBS"/>
      <sheetName val="Hyperion Control"/>
      <sheetName val="Cat"/>
      <sheetName val="Lookups"/>
      <sheetName val="Mapping"/>
      <sheetName val="Regions"/>
      <sheetName val="LOOK-UP LISTS"/>
      <sheetName val="IEE Deals"/>
      <sheetName val="PL Codes"/>
      <sheetName val="lookup"/>
      <sheetName val="List"/>
      <sheetName val="Data Parameters"/>
      <sheetName val="Taxonomy"/>
      <sheetName val="CoE Data 1"/>
      <sheetName val="IIE deal list"/>
      <sheetName val="Mappings (locked)"/>
      <sheetName val="Front"/>
      <sheetName val="Sheet1"/>
      <sheetName val="Inputs and Definitions"/>
      <sheetName val="Implementation"/>
      <sheetName val="Ranges "/>
      <sheetName val="Lookup data"/>
      <sheetName val="Labor Cost"/>
      <sheetName val="CONTACTS"/>
      <sheetName val="Rev"/>
      <sheetName val="Tables"/>
      <sheetName val="Ranges"/>
      <sheetName val="AOP Matrix Feed"/>
      <sheetName val="Data Validation List"/>
      <sheetName val="Backup"/>
      <sheetName val="VISITOR BOOK"/>
      <sheetName val="Parameters"/>
      <sheetName val="Input - TLR TLC CT"/>
      <sheetName val="CFO Pack Structure"/>
      <sheetName val="Key Assumptions"/>
      <sheetName val="Key"/>
      <sheetName val="Ref Data"/>
      <sheetName val="Full PL List"/>
      <sheetName val="Dashbrd-Mntl, YTD &amp; Annual Cost"/>
      <sheetName val="Sheet7"/>
      <sheetName val="Working File"/>
      <sheetName val="Formulas"/>
      <sheetName val="IIE Template"/>
      <sheetName val="Specifics Datamart"/>
      <sheetName val="Inputs"/>
      <sheetName val="Vendor List"/>
      <sheetName val="Guide"/>
      <sheetName val="Drop Down"/>
      <sheetName val="Sheet3"/>
      <sheetName val="retrieve"/>
      <sheetName val="Listings"/>
      <sheetName val="Drop Down List"/>
      <sheetName val="Selection"/>
      <sheetName val="MTP Template"/>
      <sheetName val="validation"/>
      <sheetName val="DC Deliverables List"/>
      <sheetName val="Benefits Summary (slide 5)"/>
      <sheetName val="Project List"/>
      <sheetName val="Drop Downs"/>
      <sheetName val="18 19"/>
      <sheetName val="YoY Discounts"/>
      <sheetName val="Lookup tables"/>
      <sheetName val="SME Calc"/>
      <sheetName val="Programme Map"/>
      <sheetName val="Refs"/>
      <sheetName val="Backup for drop down"/>
      <sheetName val="Members"/>
      <sheetName val="PRIOR YEAR (PROGS1)"/>
      <sheetName val="Results"/>
      <sheetName val="Sheet4"/>
      <sheetName val="Database"/>
      <sheetName val="Risk List"/>
      <sheetName val="Drop-Downs"/>
      <sheetName val="Bids"/>
      <sheetName val="Pick Lists"/>
      <sheetName val="Entity Table"/>
      <sheetName val="Summary_for_netco1"/>
      <sheetName val="Reverse_supply1"/>
      <sheetName val="Oct_reflects_13%_decrease1"/>
      <sheetName val="sch2_&amp;_171"/>
      <sheetName val="UK_2,171"/>
      <sheetName val="GV-OS_costs1"/>
      <sheetName val="Recon_1"/>
      <sheetName val="CR_for_Sch_111"/>
      <sheetName val="CR_for_Sch_11_(2)1"/>
      <sheetName val="Summary_for_sch_111"/>
      <sheetName val="CT_SUMMARY1"/>
      <sheetName val="sch11TECH_INV1"/>
      <sheetName val="Concert_Technologies1"/>
      <sheetName val="Dev_&amp;_Supp_invoice1"/>
      <sheetName val="Concert_Systems1"/>
      <sheetName val="Concert_Network1"/>
      <sheetName val="Concert_Development_&amp;_Support1"/>
      <sheetName val="sch14_Merrill_Lynch1"/>
      <sheetName val="Sch_16_Adobe1"/>
      <sheetName val="sch24_back-up1"/>
      <sheetName val="sch27_bup1"/>
      <sheetName val="Sch29_inv_1"/>
      <sheetName val="Back_Up1"/>
      <sheetName val="Transit_Telex_Invoice1"/>
      <sheetName val="Telex_Transit1"/>
      <sheetName val="IDD_INVOICE1"/>
      <sheetName val="INCOMING_DISC_DATA1"/>
      <sheetName val="BT-GV_DMSU_INVOICE1"/>
      <sheetName val="Intertandem_charge1"/>
      <sheetName val="Eircom_to_BT_&amp;_NI1"/>
      <sheetName val="Pipeline__1"/>
      <sheetName val="Capital_balances_"/>
      <sheetName val="1011_Retrieve"/>
      <sheetName val="Ribbit_P&amp;L_Final_-_BS_Fcst"/>
      <sheetName val="0910_retrieve"/>
      <sheetName val="_QRF4_IS_Detail"/>
      <sheetName val="Standing_Data"/>
      <sheetName val="Data_Para"/>
      <sheetName val="reference_sheet"/>
      <sheetName val="Data_Validation"/>
      <sheetName val="Flat_File"/>
      <sheetName val="May_06"/>
      <sheetName val="6__Analysis_(2)"/>
      <sheetName val="Summary_-_WAN"/>
      <sheetName val="Summary_-_Network_Services"/>
      <sheetName val="Input_Guidance"/>
      <sheetName val="Data_PL_&amp;_GCS_Codes"/>
      <sheetName val="Control_Panel"/>
      <sheetName val="Hyperion_Control"/>
      <sheetName val="LOOK-UP_LISTS"/>
      <sheetName val="IEE_Deals"/>
      <sheetName val="PL_Codes"/>
      <sheetName val="Data_Parameters"/>
      <sheetName val="CoE_Data_1"/>
      <sheetName val="IIE_deal_list"/>
      <sheetName val="Mappings_(locked)"/>
      <sheetName val="Inputs_and_Definitions"/>
      <sheetName val="Ranges_"/>
      <sheetName val="Lookup_data"/>
      <sheetName val="Labor_Cost"/>
      <sheetName val="AOP_Matrix_Feed"/>
      <sheetName val="Data_Validation_List"/>
      <sheetName val="VISITOR_BOOK"/>
      <sheetName val="Input_-_TLR_TLC_CT"/>
      <sheetName val="Key_Assumptions"/>
      <sheetName val="Ref_Data"/>
      <sheetName val="CFO_Pack_Structure"/>
      <sheetName val="Full_PL_List"/>
      <sheetName val="Dashbrd-Mntl,_YTD_&amp;_Annual_Cost"/>
      <sheetName val="Working_File"/>
      <sheetName val="IIE_Template"/>
      <sheetName val="Vendor_List"/>
      <sheetName val="Specifics_Datamart"/>
      <sheetName val="Drop_Down"/>
      <sheetName val="Drop_Down_List"/>
      <sheetName val="MTP_Template"/>
      <sheetName val="DC_Deliverables_List"/>
      <sheetName val="Benefits_Summary_(slide_5)"/>
      <sheetName val="Project_List"/>
      <sheetName val="Drop_Downs"/>
      <sheetName val="18_19"/>
      <sheetName val="YoY_Discounts"/>
      <sheetName val="Lookup_tables"/>
      <sheetName val="SME_Calc"/>
      <sheetName val="Programme_Map"/>
      <sheetName val="Backup_for_drop_down"/>
      <sheetName val="PRIOR_YEAR_(PROGS1)"/>
      <sheetName val="Risk_List"/>
      <sheetName val="Pick_Lists"/>
      <sheetName val="InvoiceCopy"/>
      <sheetName val="ReasonUnbilled"/>
      <sheetName val="EstimateRunrate"/>
      <sheetName val="Currency"/>
      <sheetName val="InvoiceFrequency"/>
      <sheetName val="ArreasOrCurrent"/>
      <sheetName val="ContractTermEnd"/>
      <sheetName val="GIRStatus"/>
      <sheetName val="Status"/>
      <sheetName val="Site"/>
      <sheetName val="ServiceType"/>
      <sheetName val="ServiceBlock"/>
      <sheetName val="Country"/>
      <sheetName val="Region"/>
      <sheetName val="Summary_for_netco2"/>
      <sheetName val="Reverse_supply2"/>
      <sheetName val="Oct_reflects_13%_decrease2"/>
      <sheetName val="sch2_&amp;_172"/>
      <sheetName val="UK_2,172"/>
      <sheetName val="GV-OS_costs2"/>
      <sheetName val="Recon_2"/>
      <sheetName val="CR_for_Sch_112"/>
      <sheetName val="CR_for_Sch_11_(2)2"/>
      <sheetName val="Summary_for_sch_112"/>
      <sheetName val="CT_SUMMARY2"/>
      <sheetName val="sch11TECH_INV2"/>
      <sheetName val="Concert_Technologies2"/>
      <sheetName val="Dev_&amp;_Supp_invoice2"/>
      <sheetName val="Concert_Systems2"/>
      <sheetName val="Concert_Network2"/>
      <sheetName val="Concert_Development_&amp;_Support2"/>
      <sheetName val="sch14_Merrill_Lynch2"/>
      <sheetName val="Sch_16_Adobe2"/>
      <sheetName val="sch24_back-up2"/>
      <sheetName val="sch27_bup2"/>
      <sheetName val="Sch29_inv_2"/>
      <sheetName val="Back_Up2"/>
      <sheetName val="Transit_Telex_Invoice2"/>
      <sheetName val="Telex_Transit2"/>
      <sheetName val="IDD_INVOICE2"/>
      <sheetName val="INCOMING_DISC_DATA2"/>
      <sheetName val="BT-GV_DMSU_INVOICE2"/>
      <sheetName val="Intertandem_charge2"/>
      <sheetName val="Eircom_to_BT_&amp;_NI2"/>
      <sheetName val="Pipeline__2"/>
      <sheetName val="Capital_balances_1"/>
      <sheetName val="1011_Retrieve1"/>
      <sheetName val="Ribbit_P&amp;L_Final_-_BS_Fcst1"/>
      <sheetName val="0910_retrieve1"/>
      <sheetName val="_QRF4_IS_Detail1"/>
      <sheetName val="Standing_Data1"/>
      <sheetName val="Data_Para1"/>
      <sheetName val="reference_sheet1"/>
      <sheetName val="Data_Validation1"/>
      <sheetName val="Flat_File1"/>
      <sheetName val="May_061"/>
      <sheetName val="6__Analysis_(2)1"/>
      <sheetName val="Summary_-_WAN1"/>
      <sheetName val="Summary_-_Network_Services1"/>
      <sheetName val="Data_PL_&amp;_GCS_Codes1"/>
      <sheetName val="Input_Guidance1"/>
      <sheetName val="Control_Panel1"/>
      <sheetName val="Hyperion_Control1"/>
      <sheetName val="LOOK-UP_LISTS1"/>
      <sheetName val="IEE_Deals1"/>
      <sheetName val="PL_Codes1"/>
      <sheetName val="Data_Parameters1"/>
      <sheetName val="CoE_Data_11"/>
      <sheetName val="IIE_deal_list1"/>
      <sheetName val="Mappings_(locked)1"/>
      <sheetName val="Inputs_and_Definitions1"/>
      <sheetName val="Ranges_1"/>
      <sheetName val="Lookup_data1"/>
      <sheetName val="Labor_Cost1"/>
      <sheetName val="AOP_Matrix_Feed1"/>
      <sheetName val="VISITOR_BOOK1"/>
      <sheetName val="Data_Validation_List1"/>
      <sheetName val="Input_-_TLR_TLC_CT1"/>
      <sheetName val="Key_Assumptions1"/>
      <sheetName val="CFO_Pack_Structure1"/>
      <sheetName val="Ref_Data1"/>
      <sheetName val="Full_PL_List1"/>
      <sheetName val="Dashbrd-Mntl,_YTD_&amp;_Annual_Cos1"/>
      <sheetName val="Working_File1"/>
      <sheetName val="IIE_Template1"/>
      <sheetName val="Vendor_List1"/>
      <sheetName val="Specifics_Datamart1"/>
      <sheetName val="Drop_Down1"/>
      <sheetName val="Drop_Down_List1"/>
      <sheetName val="MTP_Template1"/>
      <sheetName val="DC_Deliverables_List1"/>
      <sheetName val="Benefits_Summary_(slide_5)1"/>
      <sheetName val="Project_List1"/>
      <sheetName val="Drop_Downs1"/>
      <sheetName val="18_191"/>
      <sheetName val="YoY_Discounts1"/>
      <sheetName val="Lookup_tables1"/>
      <sheetName val="SME_Calc1"/>
      <sheetName val="Programme_Map1"/>
      <sheetName val="Backup_for_drop_down1"/>
      <sheetName val="PRIOR_YEAR_(PROGS1)1"/>
      <sheetName val="Risk_List1"/>
      <sheetName val="Pick_Lists1"/>
      <sheetName val="Entity_Table"/>
      <sheetName val="Validations - PMs"/>
      <sheetName val="Fields"/>
      <sheetName val="BT1000"/>
      <sheetName val="SOP &amp; Assumptions"/>
      <sheetName val="Lookups for Outlook"/>
      <sheetName val="Admin"/>
      <sheetName val="Mapping Tables"/>
      <sheetName val="1141"/>
      <sheetName val="backoffice"/>
      <sheetName val="Summary_for_netco3"/>
      <sheetName val="Reverse_supply3"/>
      <sheetName val="Oct_reflects_13%_decrease3"/>
      <sheetName val="sch2_&amp;_173"/>
      <sheetName val="UK_2,173"/>
      <sheetName val="GV-OS_costs3"/>
      <sheetName val="Recon_3"/>
      <sheetName val="CR_for_Sch_113"/>
      <sheetName val="CR_for_Sch_11_(2)3"/>
      <sheetName val="Summary_for_sch_113"/>
      <sheetName val="CT_SUMMARY3"/>
      <sheetName val="sch11TECH_INV3"/>
      <sheetName val="Concert_Technologies3"/>
      <sheetName val="Dev_&amp;_Supp_invoice3"/>
      <sheetName val="Concert_Systems3"/>
      <sheetName val="Concert_Network3"/>
      <sheetName val="Concert_Development_&amp;_Support3"/>
      <sheetName val="sch14_Merrill_Lynch3"/>
      <sheetName val="Sch_16_Adobe3"/>
      <sheetName val="sch24_back-up3"/>
      <sheetName val="sch27_bup3"/>
      <sheetName val="Sch29_inv_3"/>
      <sheetName val="Back_Up3"/>
      <sheetName val="Transit_Telex_Invoice3"/>
      <sheetName val="Telex_Transit3"/>
      <sheetName val="IDD_INVOICE3"/>
      <sheetName val="INCOMING_DISC_DATA3"/>
      <sheetName val="BT-GV_DMSU_INVOICE3"/>
      <sheetName val="Intertandem_charge3"/>
      <sheetName val="Eircom_to_BT_&amp;_NI3"/>
      <sheetName val="Pipeline__3"/>
      <sheetName val="Capital_balances_2"/>
      <sheetName val="1011_Retrieve2"/>
      <sheetName val="Ribbit_P&amp;L_Final_-_BS_Fcst2"/>
      <sheetName val="0910_retrieve2"/>
      <sheetName val="_QRF4_IS_Detail2"/>
      <sheetName val="Standing_Data2"/>
      <sheetName val="Data_Para2"/>
      <sheetName val="reference_sheet2"/>
      <sheetName val="Data_Validation2"/>
      <sheetName val="Flat_File2"/>
      <sheetName val="May_062"/>
      <sheetName val="6__Analysis_(2)2"/>
      <sheetName val="Summary_-_WAN2"/>
      <sheetName val="Summary_-_Network_Services2"/>
      <sheetName val="Input_Guidance2"/>
      <sheetName val="Data_PL_&amp;_GCS_Codes2"/>
      <sheetName val="Control_Panel2"/>
      <sheetName val="Hyperion_Control2"/>
      <sheetName val="LOOK-UP_LISTS2"/>
      <sheetName val="IEE_Deals2"/>
      <sheetName val="PL_Codes2"/>
      <sheetName val="Data_Parameters2"/>
      <sheetName val="CoE_Data_12"/>
      <sheetName val="IIE_deal_list2"/>
      <sheetName val="Mappings_(locked)2"/>
      <sheetName val="Inputs_and_Definitions2"/>
      <sheetName val="Ranges_2"/>
      <sheetName val="Lookup_data2"/>
      <sheetName val="Labor_Cost2"/>
      <sheetName val="AOP_Matrix_Feed2"/>
      <sheetName val="Data_Validation_List2"/>
      <sheetName val="VISITOR_BOOK2"/>
      <sheetName val="Input_-_TLR_TLC_CT2"/>
      <sheetName val="Key_Assumptions2"/>
      <sheetName val="Ref_Data2"/>
      <sheetName val="CFO_Pack_Structure2"/>
      <sheetName val="Full_PL_List2"/>
      <sheetName val="Dashbrd-Mntl,_YTD_&amp;_Annual_Cos2"/>
      <sheetName val="Working_File2"/>
      <sheetName val="IIE_Template2"/>
      <sheetName val="Vendor_List2"/>
      <sheetName val="Specifics_Datamart2"/>
      <sheetName val="Drop_Down2"/>
      <sheetName val="MTP_Template2"/>
      <sheetName val="Drop_Down_List2"/>
      <sheetName val="DC_Deliverables_List2"/>
      <sheetName val="Benefits_Summary_(slide_5)2"/>
      <sheetName val="Project_List2"/>
      <sheetName val="Drop_Downs2"/>
      <sheetName val="18_192"/>
      <sheetName val="YoY_Discounts2"/>
      <sheetName val="Lookup_tables2"/>
      <sheetName val="SME_Calc2"/>
      <sheetName val="Programme_Map2"/>
      <sheetName val="Backup_for_drop_down2"/>
      <sheetName val="PRIOR_YEAR_(PROGS1)2"/>
      <sheetName val="Risk_List2"/>
      <sheetName val="Pick_Lists2"/>
      <sheetName val="Entity_Table1"/>
      <sheetName val="Validations_-_PMs"/>
      <sheetName val="Dropdown"/>
      <sheetName val="Summary_for_netco4"/>
      <sheetName val="Reverse_supply4"/>
      <sheetName val="Oct_reflects_13%_decrease4"/>
      <sheetName val="sch2_&amp;_174"/>
      <sheetName val="UK_2,174"/>
      <sheetName val="GV-OS_costs4"/>
      <sheetName val="Recon_4"/>
      <sheetName val="CR_for_Sch_114"/>
      <sheetName val="CR_for_Sch_11_(2)4"/>
      <sheetName val="Summary_for_sch_114"/>
      <sheetName val="CT_SUMMARY4"/>
      <sheetName val="sch11TECH_INV4"/>
      <sheetName val="Concert_Technologies4"/>
      <sheetName val="Dev_&amp;_Supp_invoice4"/>
      <sheetName val="Concert_Systems4"/>
      <sheetName val="Concert_Network4"/>
      <sheetName val="Concert_Development_&amp;_Support4"/>
      <sheetName val="sch14_Merrill_Lynch4"/>
      <sheetName val="Sch_16_Adobe4"/>
      <sheetName val="sch24_back-up4"/>
      <sheetName val="sch27_bup4"/>
      <sheetName val="Sch29_inv_4"/>
      <sheetName val="Back_Up4"/>
      <sheetName val="Transit_Telex_Invoice4"/>
      <sheetName val="Telex_Transit4"/>
      <sheetName val="IDD_INVOICE4"/>
      <sheetName val="INCOMING_DISC_DATA4"/>
      <sheetName val="BT-GV_DMSU_INVOICE4"/>
      <sheetName val="Intertandem_charge4"/>
      <sheetName val="Eircom_to_BT_&amp;_NI4"/>
      <sheetName val="Pipeline__4"/>
      <sheetName val="Capital_balances_3"/>
      <sheetName val="1011_Retrieve3"/>
      <sheetName val="Ribbit_P&amp;L_Final_-_BS_Fcst3"/>
      <sheetName val="0910_retrieve3"/>
      <sheetName val="_QRF4_IS_Detail3"/>
      <sheetName val="Standing_Data3"/>
      <sheetName val="Data_Para3"/>
      <sheetName val="reference_sheet3"/>
      <sheetName val="Data_Validation3"/>
      <sheetName val="Flat_File3"/>
      <sheetName val="May_063"/>
      <sheetName val="6__Analysis_(2)3"/>
      <sheetName val="Summary_-_WAN3"/>
      <sheetName val="Summary_-_Network_Services3"/>
      <sheetName val="Data_PL_&amp;_GCS_Codes3"/>
      <sheetName val="Input_Guidance3"/>
      <sheetName val="Control_Panel3"/>
      <sheetName val="Hyperion_Control3"/>
      <sheetName val="LOOK-UP_LISTS3"/>
      <sheetName val="IEE_Deals3"/>
      <sheetName val="PL_Codes3"/>
      <sheetName val="Data_Parameters3"/>
      <sheetName val="CoE_Data_13"/>
      <sheetName val="IIE_deal_list3"/>
      <sheetName val="Mappings_(locked)3"/>
      <sheetName val="Inputs_and_Definitions3"/>
      <sheetName val="Ranges_3"/>
      <sheetName val="Lookup_data3"/>
      <sheetName val="Labor_Cost3"/>
      <sheetName val="AOP_Matrix_Feed3"/>
      <sheetName val="VISITOR_BOOK3"/>
      <sheetName val="Data_Validation_List3"/>
      <sheetName val="Input_-_TLR_TLC_CT3"/>
      <sheetName val="Key_Assumptions3"/>
      <sheetName val="CFO_Pack_Structure3"/>
      <sheetName val="Ref_Data3"/>
      <sheetName val="Full_PL_List3"/>
      <sheetName val="Dashbrd-Mntl,_YTD_&amp;_Annual_Cos3"/>
      <sheetName val="Working_File3"/>
      <sheetName val="IIE_Template3"/>
      <sheetName val="Vendor_List3"/>
      <sheetName val="Specifics_Datamart3"/>
      <sheetName val="Drop_Down3"/>
      <sheetName val="MTP_Template3"/>
      <sheetName val="Drop_Down_List3"/>
      <sheetName val="DC_Deliverables_List3"/>
      <sheetName val="Benefits_Summary_(slide_5)3"/>
      <sheetName val="Project_List3"/>
      <sheetName val="Drop_Downs3"/>
      <sheetName val="18_193"/>
      <sheetName val="YoY_Discounts3"/>
      <sheetName val="Lookup_tables3"/>
      <sheetName val="SME_Calc3"/>
      <sheetName val="Programme_Map3"/>
      <sheetName val="Backup_for_drop_down3"/>
      <sheetName val="PRIOR_YEAR_(PROGS1)3"/>
      <sheetName val="Risk_List3"/>
      <sheetName val="Pick_Lists3"/>
      <sheetName val="Entity_Table2"/>
      <sheetName val="Validations_-_PMs1"/>
      <sheetName val="Mapping_Tables"/>
      <sheetName val="SOP_&amp;_Assumptions"/>
      <sheetName val="Lookups_for_Outlook"/>
      <sheetName val="Lookups (2)"/>
      <sheetName val="Drop Lists - don't tou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refreshError="1"/>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refreshError="1"/>
      <sheetData sheetId="57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OC"/>
      <sheetName val="Reports =&gt;"/>
      <sheetName val="Capex Summary by Programme"/>
      <sheetName val="Programme =&gt;"/>
      <sheetName val="COW =&gt;"/>
      <sheetName val="Total Capex £k 0506"/>
      <sheetName val="AO Capex 0506"/>
      <sheetName val="BTW Capex 0506"/>
      <sheetName val="Capex by Programme"/>
      <sheetName val="Pivot on Total Capex 0506"/>
      <sheetName val="Pivot on AO Capex 0506"/>
      <sheetName val="Pivot on BTW Capex 0506"/>
      <sheetName val="Total capex 0405"/>
      <sheetName val="BTW0405"/>
      <sheetName val="ASD0405"/>
      <sheetName val="Pivot on Total 0405"/>
      <sheetName val="Pivot on BTW 0405"/>
      <sheetName val="Pivot on ASD 0405"/>
      <sheetName val="Unable to allocate 0405"/>
      <sheetName val="0405 top level view"/>
      <sheetName val="Btw data source programme"/>
      <sheetName val="Support Sheets =&gt;"/>
      <sheetName val="Check totals"/>
      <sheetName val="Program names"/>
      <sheetName val="COW mapping"/>
      <sheetName val="Original Data_Source 0506"/>
      <sheetName val="Old Capex by COW"/>
      <sheetName val="Depreciation =&gt;"/>
      <sheetName val="Depreciation by COW"/>
      <sheetName val="0405 Actuals"/>
      <sheetName val="0506 Depn Budget"/>
      <sheetName val="0506 Actuals"/>
      <sheetName val="Reconciliation"/>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D7" t="str">
            <v>A540</v>
          </cell>
          <cell r="E7" t="str">
            <v>New Sites</v>
          </cell>
          <cell r="F7">
            <v>13.8</v>
          </cell>
          <cell r="G7">
            <v>13.2</v>
          </cell>
          <cell r="R7">
            <v>27</v>
          </cell>
          <cell r="V7" t="str">
            <v>NARROWBAND</v>
          </cell>
          <cell r="W7" t="str">
            <v>A540</v>
          </cell>
          <cell r="X7" t="str">
            <v>New Sites</v>
          </cell>
          <cell r="Y7">
            <v>13.8</v>
          </cell>
          <cell r="Z7">
            <v>12.8</v>
          </cell>
          <cell r="AA7">
            <v>14.9</v>
          </cell>
          <cell r="AB7">
            <v>11.5</v>
          </cell>
          <cell r="AC7">
            <v>11.5</v>
          </cell>
          <cell r="AD7">
            <v>13.6</v>
          </cell>
          <cell r="AE7">
            <v>11</v>
          </cell>
          <cell r="AF7">
            <v>11</v>
          </cell>
          <cell r="AG7">
            <v>10.199999999999999</v>
          </cell>
          <cell r="AH7">
            <v>10.8</v>
          </cell>
          <cell r="AI7">
            <v>11.3</v>
          </cell>
          <cell r="AJ7">
            <v>11.1</v>
          </cell>
          <cell r="AK7">
            <v>143.5</v>
          </cell>
          <cell r="AO7" t="str">
            <v>NARROWBAND</v>
          </cell>
          <cell r="AP7" t="str">
            <v>A540</v>
          </cell>
          <cell r="AQ7" t="str">
            <v>New Sites</v>
          </cell>
          <cell r="AR7">
            <v>10.7</v>
          </cell>
          <cell r="AS7">
            <v>12.3</v>
          </cell>
          <cell r="AT7">
            <v>14.4</v>
          </cell>
          <cell r="AU7">
            <v>14.9</v>
          </cell>
          <cell r="AV7">
            <v>12.3</v>
          </cell>
          <cell r="AW7">
            <v>16.399999999999999</v>
          </cell>
          <cell r="AX7">
            <v>11.9</v>
          </cell>
          <cell r="AY7">
            <v>14.1</v>
          </cell>
          <cell r="AZ7">
            <v>11.9</v>
          </cell>
          <cell r="BA7">
            <v>11.6</v>
          </cell>
          <cell r="BB7">
            <v>11.3</v>
          </cell>
          <cell r="BC7">
            <v>10.3</v>
          </cell>
          <cell r="BD7">
            <v>152.1</v>
          </cell>
        </row>
        <row r="8">
          <cell r="D8" t="str">
            <v>A574</v>
          </cell>
          <cell r="E8" t="str">
            <v xml:space="preserve">Access Dropwire </v>
          </cell>
          <cell r="F8">
            <v>21.6</v>
          </cell>
          <cell r="G8">
            <v>17.7</v>
          </cell>
          <cell r="R8">
            <v>39.299999999999997</v>
          </cell>
          <cell r="W8" t="str">
            <v>A574</v>
          </cell>
          <cell r="X8" t="str">
            <v xml:space="preserve">Access Dropwire </v>
          </cell>
          <cell r="Y8">
            <v>21.6</v>
          </cell>
          <cell r="Z8">
            <v>16.2</v>
          </cell>
          <cell r="AA8">
            <v>16.7</v>
          </cell>
          <cell r="AB8">
            <v>19.7</v>
          </cell>
          <cell r="AC8">
            <v>16.100000000000001</v>
          </cell>
          <cell r="AD8">
            <v>20.100000000000001</v>
          </cell>
          <cell r="AE8">
            <v>16.100000000000001</v>
          </cell>
          <cell r="AF8">
            <v>16.100000000000001</v>
          </cell>
          <cell r="AG8">
            <v>20.100000000000001</v>
          </cell>
          <cell r="AH8">
            <v>16.100000000000001</v>
          </cell>
          <cell r="AI8">
            <v>16</v>
          </cell>
          <cell r="AJ8">
            <v>20.100000000000001</v>
          </cell>
          <cell r="AK8">
            <v>214.9</v>
          </cell>
          <cell r="AP8" t="str">
            <v>A574</v>
          </cell>
          <cell r="AQ8" t="str">
            <v xml:space="preserve">Access Dropwire </v>
          </cell>
          <cell r="AR8">
            <v>21.2</v>
          </cell>
          <cell r="AS8">
            <v>17.100000000000001</v>
          </cell>
          <cell r="AT8">
            <v>18.3</v>
          </cell>
          <cell r="AU8">
            <v>22.4</v>
          </cell>
          <cell r="AV8">
            <v>17.7</v>
          </cell>
          <cell r="AW8">
            <v>16.2</v>
          </cell>
          <cell r="AX8">
            <v>21.6</v>
          </cell>
          <cell r="AY8">
            <v>18.399999999999999</v>
          </cell>
          <cell r="AZ8">
            <v>22.9</v>
          </cell>
          <cell r="BA8">
            <v>17.899999999999999</v>
          </cell>
          <cell r="BB8">
            <v>15.3</v>
          </cell>
          <cell r="BC8">
            <v>12.9</v>
          </cell>
          <cell r="BD8">
            <v>221.9</v>
          </cell>
        </row>
        <row r="9">
          <cell r="D9" t="str">
            <v>B003</v>
          </cell>
          <cell r="E9" t="str">
            <v>Copper Build (Including B226)</v>
          </cell>
          <cell r="F9">
            <v>10.199999999999999</v>
          </cell>
          <cell r="G9">
            <v>10.9</v>
          </cell>
          <cell r="R9">
            <v>21.1</v>
          </cell>
          <cell r="W9" t="str">
            <v>B003</v>
          </cell>
          <cell r="X9" t="str">
            <v>Copper Build (Including B226)</v>
          </cell>
          <cell r="Y9">
            <v>10.199999999999999</v>
          </cell>
          <cell r="Z9">
            <v>10.3</v>
          </cell>
          <cell r="AA9">
            <v>14.1</v>
          </cell>
          <cell r="AB9">
            <v>11.9</v>
          </cell>
          <cell r="AC9">
            <v>12.3</v>
          </cell>
          <cell r="AD9">
            <v>15.2</v>
          </cell>
          <cell r="AE9">
            <v>12.4</v>
          </cell>
          <cell r="AF9">
            <v>12.3</v>
          </cell>
          <cell r="AG9">
            <v>12.9</v>
          </cell>
          <cell r="AH9">
            <v>12.1</v>
          </cell>
          <cell r="AI9">
            <v>12.2</v>
          </cell>
          <cell r="AJ9">
            <v>16.899999999999999</v>
          </cell>
          <cell r="AK9">
            <v>152.80000000000001</v>
          </cell>
          <cell r="AP9" t="str">
            <v>B003</v>
          </cell>
          <cell r="AQ9" t="str">
            <v>Copper Build (Including B226)</v>
          </cell>
          <cell r="AR9">
            <v>12.3</v>
          </cell>
          <cell r="AS9">
            <v>14.7</v>
          </cell>
          <cell r="AT9">
            <v>6</v>
          </cell>
          <cell r="AU9">
            <v>9.1999999999999993</v>
          </cell>
          <cell r="AV9">
            <v>9.9</v>
          </cell>
          <cell r="AW9">
            <v>12.9</v>
          </cell>
          <cell r="AX9">
            <v>10.9</v>
          </cell>
          <cell r="AY9">
            <v>12</v>
          </cell>
          <cell r="AZ9">
            <v>13.2</v>
          </cell>
          <cell r="BA9">
            <v>9.5</v>
          </cell>
          <cell r="BB9">
            <v>10</v>
          </cell>
          <cell r="BC9">
            <v>9.6999999999999993</v>
          </cell>
          <cell r="BD9">
            <v>130.30000000000001</v>
          </cell>
        </row>
        <row r="10">
          <cell r="D10" t="str">
            <v>B004</v>
          </cell>
          <cell r="E10" t="str">
            <v>Copper Technology</v>
          </cell>
          <cell r="F10">
            <v>0.1</v>
          </cell>
          <cell r="G10">
            <v>0.3</v>
          </cell>
          <cell r="R10">
            <v>0.4</v>
          </cell>
          <cell r="W10" t="str">
            <v>B004</v>
          </cell>
          <cell r="X10" t="str">
            <v>Copper Technology</v>
          </cell>
          <cell r="Y10">
            <v>0.1</v>
          </cell>
          <cell r="Z10">
            <v>0.2</v>
          </cell>
          <cell r="AA10">
            <v>0.2</v>
          </cell>
          <cell r="AB10">
            <v>0.3</v>
          </cell>
          <cell r="AC10">
            <v>0.2</v>
          </cell>
          <cell r="AD10">
            <v>0.3</v>
          </cell>
          <cell r="AE10">
            <v>0.3</v>
          </cell>
          <cell r="AF10">
            <v>0.2</v>
          </cell>
          <cell r="AG10">
            <v>0.3</v>
          </cell>
          <cell r="AH10">
            <v>0.3</v>
          </cell>
          <cell r="AI10">
            <v>0.3</v>
          </cell>
          <cell r="AJ10">
            <v>0.4</v>
          </cell>
          <cell r="AK10">
            <v>3.1</v>
          </cell>
          <cell r="AP10" t="str">
            <v>B004</v>
          </cell>
          <cell r="AQ10" t="str">
            <v>Copper Technology</v>
          </cell>
          <cell r="AR10">
            <v>0.1</v>
          </cell>
          <cell r="AS10">
            <v>0.2</v>
          </cell>
          <cell r="AT10">
            <v>0.3</v>
          </cell>
          <cell r="AU10">
            <v>0.3</v>
          </cell>
          <cell r="AV10">
            <v>0.3</v>
          </cell>
          <cell r="AW10">
            <v>0.2</v>
          </cell>
          <cell r="AX10">
            <v>0.2</v>
          </cell>
          <cell r="AY10">
            <v>0.2</v>
          </cell>
          <cell r="AZ10">
            <v>0.3</v>
          </cell>
          <cell r="BA10">
            <v>0.2</v>
          </cell>
          <cell r="BB10">
            <v>0.1</v>
          </cell>
          <cell r="BC10">
            <v>0.2</v>
          </cell>
          <cell r="BD10">
            <v>2.6</v>
          </cell>
        </row>
        <row r="11">
          <cell r="D11" t="str">
            <v>B011</v>
          </cell>
          <cell r="E11" t="str">
            <v>Fibre Technology</v>
          </cell>
          <cell r="F11">
            <v>0</v>
          </cell>
          <cell r="G11">
            <v>0</v>
          </cell>
          <cell r="R11">
            <v>0</v>
          </cell>
          <cell r="W11" t="str">
            <v>B011</v>
          </cell>
          <cell r="X11" t="str">
            <v>Fibre Technology</v>
          </cell>
          <cell r="Y11">
            <v>0</v>
          </cell>
          <cell r="Z11">
            <v>0</v>
          </cell>
          <cell r="AA11">
            <v>0.1</v>
          </cell>
          <cell r="AB11">
            <v>0</v>
          </cell>
          <cell r="AC11">
            <v>0</v>
          </cell>
          <cell r="AD11">
            <v>0.1</v>
          </cell>
          <cell r="AE11">
            <v>0</v>
          </cell>
          <cell r="AF11">
            <v>0</v>
          </cell>
          <cell r="AG11">
            <v>0.1</v>
          </cell>
          <cell r="AH11">
            <v>0</v>
          </cell>
          <cell r="AI11">
            <v>0</v>
          </cell>
          <cell r="AJ11">
            <v>0</v>
          </cell>
          <cell r="AK11">
            <v>0.3</v>
          </cell>
          <cell r="AP11" t="str">
            <v>B011</v>
          </cell>
          <cell r="AQ11" t="str">
            <v>Fibre Technology</v>
          </cell>
          <cell r="AR11">
            <v>0.1</v>
          </cell>
          <cell r="AS11">
            <v>0</v>
          </cell>
          <cell r="AT11">
            <v>0</v>
          </cell>
          <cell r="AU11">
            <v>0</v>
          </cell>
          <cell r="AV11">
            <v>0.1</v>
          </cell>
          <cell r="AW11">
            <v>0</v>
          </cell>
          <cell r="AX11">
            <v>0</v>
          </cell>
          <cell r="AY11">
            <v>0</v>
          </cell>
          <cell r="AZ11">
            <v>0</v>
          </cell>
          <cell r="BA11">
            <v>0</v>
          </cell>
          <cell r="BB11">
            <v>0</v>
          </cell>
          <cell r="BC11">
            <v>0.2</v>
          </cell>
          <cell r="BD11">
            <v>0.4</v>
          </cell>
        </row>
        <row r="12">
          <cell r="D12" t="str">
            <v>B058</v>
          </cell>
          <cell r="E12" t="str">
            <v>Access Maintenance (FVR)</v>
          </cell>
          <cell r="F12">
            <v>7.7</v>
          </cell>
          <cell r="G12">
            <v>2.2000000000000002</v>
          </cell>
          <cell r="R12">
            <v>9.9</v>
          </cell>
          <cell r="W12" t="str">
            <v>B058</v>
          </cell>
          <cell r="X12" t="str">
            <v>Access Maintenance (FVR)</v>
          </cell>
          <cell r="Y12">
            <v>7.7</v>
          </cell>
          <cell r="Z12">
            <v>1.8</v>
          </cell>
          <cell r="AA12">
            <v>6.6</v>
          </cell>
          <cell r="AB12">
            <v>9.1999999999999993</v>
          </cell>
          <cell r="AC12">
            <v>8.3000000000000007</v>
          </cell>
          <cell r="AD12">
            <v>8.4</v>
          </cell>
          <cell r="AE12">
            <v>6.4</v>
          </cell>
          <cell r="AF12">
            <v>3.6</v>
          </cell>
          <cell r="AG12">
            <v>4.0999999999999996</v>
          </cell>
          <cell r="AH12">
            <v>3.3</v>
          </cell>
          <cell r="AI12">
            <v>3.8</v>
          </cell>
          <cell r="AJ12">
            <v>6.3</v>
          </cell>
          <cell r="AK12">
            <v>69.5</v>
          </cell>
          <cell r="AP12" t="str">
            <v>B058</v>
          </cell>
          <cell r="AQ12" t="str">
            <v>Access Maintenance (FVR)</v>
          </cell>
          <cell r="AR12">
            <v>1.8</v>
          </cell>
          <cell r="AS12">
            <v>1.3</v>
          </cell>
          <cell r="AT12">
            <v>1.8</v>
          </cell>
          <cell r="AU12">
            <v>1.5</v>
          </cell>
          <cell r="AV12">
            <v>1.5</v>
          </cell>
          <cell r="AW12">
            <v>2</v>
          </cell>
          <cell r="AX12">
            <v>1.7</v>
          </cell>
          <cell r="AY12">
            <v>1.8</v>
          </cell>
          <cell r="AZ12">
            <v>1.7</v>
          </cell>
          <cell r="BA12">
            <v>1.5</v>
          </cell>
          <cell r="BB12">
            <v>-0.1</v>
          </cell>
          <cell r="BC12">
            <v>1.5</v>
          </cell>
          <cell r="BD12">
            <v>18</v>
          </cell>
        </row>
        <row r="13">
          <cell r="D13" t="str">
            <v>B063</v>
          </cell>
          <cell r="E13" t="str">
            <v>Asset Assurance</v>
          </cell>
          <cell r="F13">
            <v>21</v>
          </cell>
          <cell r="G13">
            <v>11.3</v>
          </cell>
          <cell r="R13">
            <v>32.299999999999997</v>
          </cell>
          <cell r="W13" t="str">
            <v>B063</v>
          </cell>
          <cell r="X13" t="str">
            <v>Asset Assurance</v>
          </cell>
          <cell r="Y13">
            <v>22</v>
          </cell>
          <cell r="Z13">
            <v>12.4</v>
          </cell>
          <cell r="AA13">
            <v>12</v>
          </cell>
          <cell r="AB13">
            <v>6.5</v>
          </cell>
          <cell r="AC13">
            <v>6.5</v>
          </cell>
          <cell r="AD13">
            <v>7</v>
          </cell>
          <cell r="AE13">
            <v>6.5</v>
          </cell>
          <cell r="AF13">
            <v>6.5</v>
          </cell>
          <cell r="AG13">
            <v>7</v>
          </cell>
          <cell r="AH13">
            <v>5</v>
          </cell>
          <cell r="AI13">
            <v>6.5</v>
          </cell>
          <cell r="AJ13">
            <v>7.5</v>
          </cell>
          <cell r="AK13">
            <v>105.4</v>
          </cell>
          <cell r="AP13" t="str">
            <v>B063</v>
          </cell>
          <cell r="AQ13" t="str">
            <v>Asset Assurance</v>
          </cell>
          <cell r="AR13">
            <v>18.3</v>
          </cell>
          <cell r="AS13">
            <v>18.899999999999999</v>
          </cell>
          <cell r="AT13">
            <v>17.3</v>
          </cell>
          <cell r="AU13">
            <v>16.600000000000001</v>
          </cell>
          <cell r="AV13">
            <v>13.4</v>
          </cell>
          <cell r="AW13">
            <v>14.3</v>
          </cell>
          <cell r="AX13">
            <v>14.8</v>
          </cell>
          <cell r="AY13">
            <v>14.2</v>
          </cell>
          <cell r="AZ13">
            <v>3.1</v>
          </cell>
          <cell r="BA13">
            <v>12</v>
          </cell>
          <cell r="BB13">
            <v>18.399999999999999</v>
          </cell>
          <cell r="BC13">
            <v>8.1999999999999993</v>
          </cell>
          <cell r="BD13">
            <v>169.5</v>
          </cell>
        </row>
        <row r="14">
          <cell r="D14" t="str">
            <v>B107</v>
          </cell>
          <cell r="E14" t="str">
            <v>HOAN</v>
          </cell>
          <cell r="F14">
            <v>0.9</v>
          </cell>
          <cell r="G14">
            <v>0.7</v>
          </cell>
          <cell r="R14">
            <v>1.6</v>
          </cell>
          <cell r="W14" t="str">
            <v>B107</v>
          </cell>
          <cell r="X14" t="str">
            <v>HOAN</v>
          </cell>
          <cell r="Y14">
            <v>0.9</v>
          </cell>
          <cell r="Z14">
            <v>1.2</v>
          </cell>
          <cell r="AA14">
            <v>0.8</v>
          </cell>
          <cell r="AB14">
            <v>0.5</v>
          </cell>
          <cell r="AC14">
            <v>0.4</v>
          </cell>
          <cell r="AD14">
            <v>0.1</v>
          </cell>
          <cell r="AE14">
            <v>0</v>
          </cell>
          <cell r="AF14">
            <v>0</v>
          </cell>
          <cell r="AG14">
            <v>0</v>
          </cell>
          <cell r="AH14">
            <v>0</v>
          </cell>
          <cell r="AI14">
            <v>0</v>
          </cell>
          <cell r="AJ14">
            <v>0</v>
          </cell>
          <cell r="AK14">
            <v>3.9</v>
          </cell>
          <cell r="AP14" t="str">
            <v>B107</v>
          </cell>
          <cell r="AQ14" t="str">
            <v>HOAN</v>
          </cell>
          <cell r="AR14">
            <v>1.7</v>
          </cell>
          <cell r="AS14">
            <v>1.9</v>
          </cell>
          <cell r="AT14">
            <v>2.2999999999999998</v>
          </cell>
          <cell r="AU14">
            <v>2.5</v>
          </cell>
          <cell r="AV14">
            <v>1.3</v>
          </cell>
          <cell r="AW14">
            <v>1.4</v>
          </cell>
          <cell r="AX14">
            <v>0.8</v>
          </cell>
          <cell r="AY14">
            <v>1.7</v>
          </cell>
          <cell r="AZ14">
            <v>-0.2</v>
          </cell>
          <cell r="BA14">
            <v>6.3</v>
          </cell>
          <cell r="BB14">
            <v>-0.6</v>
          </cell>
          <cell r="BC14">
            <v>0</v>
          </cell>
          <cell r="BD14">
            <v>19.100000000000001</v>
          </cell>
        </row>
        <row r="15">
          <cell r="D15" t="str">
            <v>B202</v>
          </cell>
          <cell r="E15" t="str">
            <v>Teradyne Celerity Deployment</v>
          </cell>
          <cell r="F15">
            <v>0.2</v>
          </cell>
          <cell r="G15">
            <v>0</v>
          </cell>
          <cell r="R15">
            <v>0.2</v>
          </cell>
          <cell r="W15" t="str">
            <v>B202</v>
          </cell>
          <cell r="X15" t="str">
            <v>Teradyne Celerity Deployment</v>
          </cell>
          <cell r="Y15">
            <v>0.2</v>
          </cell>
          <cell r="Z15">
            <v>0.1</v>
          </cell>
          <cell r="AA15">
            <v>0</v>
          </cell>
          <cell r="AB15">
            <v>0</v>
          </cell>
          <cell r="AC15">
            <v>0</v>
          </cell>
          <cell r="AD15">
            <v>0</v>
          </cell>
          <cell r="AE15">
            <v>0</v>
          </cell>
          <cell r="AF15">
            <v>0</v>
          </cell>
          <cell r="AG15">
            <v>0</v>
          </cell>
          <cell r="AH15">
            <v>0</v>
          </cell>
          <cell r="AI15">
            <v>0</v>
          </cell>
          <cell r="AJ15">
            <v>0</v>
          </cell>
          <cell r="AK15">
            <v>0.3</v>
          </cell>
          <cell r="AP15" t="str">
            <v>B202</v>
          </cell>
          <cell r="AQ15" t="str">
            <v>Teradyne Celerity Deployment</v>
          </cell>
          <cell r="AR15">
            <v>0.1</v>
          </cell>
          <cell r="AS15">
            <v>0</v>
          </cell>
          <cell r="AT15">
            <v>2.7</v>
          </cell>
          <cell r="AU15">
            <v>0</v>
          </cell>
          <cell r="AV15">
            <v>0.2</v>
          </cell>
          <cell r="AW15">
            <v>2.1</v>
          </cell>
          <cell r="AX15">
            <v>0.4</v>
          </cell>
          <cell r="AY15">
            <v>0.6</v>
          </cell>
          <cell r="AZ15">
            <v>1.8</v>
          </cell>
          <cell r="BA15">
            <v>-0.3</v>
          </cell>
          <cell r="BB15">
            <v>0.1</v>
          </cell>
          <cell r="BC15">
            <v>0</v>
          </cell>
          <cell r="BD15">
            <v>7.7</v>
          </cell>
        </row>
        <row r="16">
          <cell r="D16" t="str">
            <v>B203</v>
          </cell>
          <cell r="E16" t="str">
            <v>Access Repair</v>
          </cell>
          <cell r="F16">
            <v>0.1</v>
          </cell>
          <cell r="G16">
            <v>0.2</v>
          </cell>
          <cell r="R16">
            <v>0.30000000000000004</v>
          </cell>
          <cell r="W16" t="str">
            <v>B203</v>
          </cell>
          <cell r="X16" t="str">
            <v>Access Repair</v>
          </cell>
          <cell r="Y16">
            <v>0</v>
          </cell>
          <cell r="Z16">
            <v>0</v>
          </cell>
          <cell r="AA16">
            <v>0</v>
          </cell>
          <cell r="AB16">
            <v>0</v>
          </cell>
          <cell r="AC16">
            <v>0</v>
          </cell>
          <cell r="AD16">
            <v>0</v>
          </cell>
          <cell r="AE16">
            <v>0</v>
          </cell>
          <cell r="AF16">
            <v>0</v>
          </cell>
          <cell r="AG16">
            <v>0</v>
          </cell>
          <cell r="AH16">
            <v>0</v>
          </cell>
          <cell r="AI16">
            <v>0</v>
          </cell>
          <cell r="AJ16">
            <v>0</v>
          </cell>
          <cell r="AK16">
            <v>0</v>
          </cell>
          <cell r="AP16" t="str">
            <v>B203</v>
          </cell>
          <cell r="AQ16" t="str">
            <v>Access Repair</v>
          </cell>
          <cell r="AR16">
            <v>3.1</v>
          </cell>
          <cell r="AS16">
            <v>3.6</v>
          </cell>
          <cell r="AT16">
            <v>3.8</v>
          </cell>
          <cell r="AU16">
            <v>4</v>
          </cell>
          <cell r="AV16">
            <v>4</v>
          </cell>
          <cell r="AW16">
            <v>5.4</v>
          </cell>
          <cell r="AX16">
            <v>4.7</v>
          </cell>
          <cell r="AY16">
            <v>5.5</v>
          </cell>
          <cell r="AZ16">
            <v>4.8</v>
          </cell>
          <cell r="BA16">
            <v>4.0999999999999996</v>
          </cell>
          <cell r="BB16">
            <v>4.5</v>
          </cell>
          <cell r="BC16">
            <v>4.2</v>
          </cell>
          <cell r="BD16">
            <v>51.7</v>
          </cell>
        </row>
        <row r="17">
          <cell r="D17" t="str">
            <v>B220</v>
          </cell>
          <cell r="E17" t="str">
            <v>Betterment (Repayment Works) Access</v>
          </cell>
          <cell r="F17">
            <v>1.7</v>
          </cell>
          <cell r="G17">
            <v>2.2000000000000002</v>
          </cell>
          <cell r="R17">
            <v>3.9000000000000004</v>
          </cell>
          <cell r="W17" t="str">
            <v>B220</v>
          </cell>
          <cell r="X17" t="str">
            <v>Betterment (Repayment Works) Access</v>
          </cell>
          <cell r="Y17">
            <v>1.7</v>
          </cell>
          <cell r="Z17">
            <v>2</v>
          </cell>
          <cell r="AA17">
            <v>2.5</v>
          </cell>
          <cell r="AB17">
            <v>2</v>
          </cell>
          <cell r="AC17">
            <v>2</v>
          </cell>
          <cell r="AD17">
            <v>2.5</v>
          </cell>
          <cell r="AE17">
            <v>2</v>
          </cell>
          <cell r="AF17">
            <v>2</v>
          </cell>
          <cell r="AG17">
            <v>2</v>
          </cell>
          <cell r="AH17">
            <v>2</v>
          </cell>
          <cell r="AI17">
            <v>2</v>
          </cell>
          <cell r="AJ17">
            <v>2</v>
          </cell>
          <cell r="AK17">
            <v>24.7</v>
          </cell>
          <cell r="AP17" t="str">
            <v>B220</v>
          </cell>
          <cell r="AQ17" t="str">
            <v>Betterment (Repayment Works) Access</v>
          </cell>
          <cell r="AR17">
            <v>0</v>
          </cell>
          <cell r="AS17">
            <v>3.6</v>
          </cell>
          <cell r="AT17">
            <v>1.8</v>
          </cell>
          <cell r="AU17">
            <v>2.4</v>
          </cell>
          <cell r="AV17">
            <v>2.2000000000000002</v>
          </cell>
          <cell r="AW17">
            <v>2.8</v>
          </cell>
          <cell r="AX17">
            <v>3.3</v>
          </cell>
          <cell r="AY17">
            <v>2.4</v>
          </cell>
          <cell r="AZ17">
            <v>6.2</v>
          </cell>
          <cell r="BA17">
            <v>-2.2000000000000002</v>
          </cell>
          <cell r="BB17">
            <v>1.3</v>
          </cell>
          <cell r="BC17">
            <v>2.1</v>
          </cell>
          <cell r="BD17">
            <v>25.9</v>
          </cell>
        </row>
        <row r="18">
          <cell r="D18" t="str">
            <v>Other3</v>
          </cell>
          <cell r="E18" t="str">
            <v>Volumes Other Programme Spend</v>
          </cell>
          <cell r="F18">
            <v>0</v>
          </cell>
          <cell r="G18">
            <v>0</v>
          </cell>
          <cell r="R18">
            <v>0</v>
          </cell>
          <cell r="W18" t="str">
            <v>Other3</v>
          </cell>
          <cell r="X18" t="str">
            <v>Volumes Other Programme Spend</v>
          </cell>
          <cell r="Y18">
            <v>0</v>
          </cell>
          <cell r="Z18">
            <v>0</v>
          </cell>
          <cell r="AA18">
            <v>0</v>
          </cell>
          <cell r="AB18">
            <v>0</v>
          </cell>
          <cell r="AC18">
            <v>0</v>
          </cell>
          <cell r="AD18">
            <v>0</v>
          </cell>
          <cell r="AE18">
            <v>0</v>
          </cell>
          <cell r="AF18">
            <v>0</v>
          </cell>
          <cell r="AG18">
            <v>0</v>
          </cell>
          <cell r="AH18">
            <v>0</v>
          </cell>
          <cell r="AI18">
            <v>0</v>
          </cell>
          <cell r="AJ18">
            <v>0</v>
          </cell>
          <cell r="AK18">
            <v>0</v>
          </cell>
          <cell r="AP18" t="str">
            <v>Other3</v>
          </cell>
          <cell r="AQ18" t="str">
            <v>Volumes Other Programme Spend</v>
          </cell>
          <cell r="AR18">
            <v>0</v>
          </cell>
          <cell r="AS18">
            <v>0</v>
          </cell>
          <cell r="AT18">
            <v>0</v>
          </cell>
          <cell r="AU18">
            <v>0</v>
          </cell>
          <cell r="AV18">
            <v>0</v>
          </cell>
          <cell r="AW18">
            <v>0</v>
          </cell>
          <cell r="AX18">
            <v>3.9</v>
          </cell>
          <cell r="AY18">
            <v>-3.9</v>
          </cell>
          <cell r="AZ18">
            <v>0</v>
          </cell>
          <cell r="BA18">
            <v>0</v>
          </cell>
          <cell r="BB18">
            <v>0</v>
          </cell>
          <cell r="BC18">
            <v>0</v>
          </cell>
          <cell r="BD18">
            <v>0</v>
          </cell>
        </row>
        <row r="19">
          <cell r="D19" t="str">
            <v>Other16</v>
          </cell>
          <cell r="E19" t="str">
            <v>Non Volumes Other Programme Spend</v>
          </cell>
          <cell r="F19">
            <v>0</v>
          </cell>
          <cell r="G19">
            <v>0</v>
          </cell>
          <cell r="R19">
            <v>0</v>
          </cell>
          <cell r="W19" t="str">
            <v>Other16</v>
          </cell>
          <cell r="X19" t="str">
            <v>Non Volumes Other Programme Spend</v>
          </cell>
          <cell r="Y19">
            <v>0</v>
          </cell>
          <cell r="Z19">
            <v>0</v>
          </cell>
          <cell r="AA19">
            <v>0</v>
          </cell>
          <cell r="AB19">
            <v>0</v>
          </cell>
          <cell r="AC19">
            <v>0</v>
          </cell>
          <cell r="AD19">
            <v>0</v>
          </cell>
          <cell r="AE19">
            <v>0</v>
          </cell>
          <cell r="AF19">
            <v>0</v>
          </cell>
          <cell r="AG19">
            <v>0</v>
          </cell>
          <cell r="AH19">
            <v>0</v>
          </cell>
          <cell r="AI19">
            <v>0</v>
          </cell>
          <cell r="AJ19">
            <v>0</v>
          </cell>
          <cell r="AK19">
            <v>0</v>
          </cell>
          <cell r="AP19" t="str">
            <v>Other16</v>
          </cell>
          <cell r="AQ19" t="str">
            <v>Non Volumes Other Programme Spend</v>
          </cell>
          <cell r="AR19">
            <v>0</v>
          </cell>
          <cell r="AS19">
            <v>0</v>
          </cell>
          <cell r="AT19">
            <v>0</v>
          </cell>
          <cell r="AU19">
            <v>0</v>
          </cell>
          <cell r="AV19">
            <v>0</v>
          </cell>
          <cell r="AW19">
            <v>0</v>
          </cell>
          <cell r="AX19">
            <v>0</v>
          </cell>
          <cell r="AY19">
            <v>0</v>
          </cell>
          <cell r="AZ19">
            <v>0</v>
          </cell>
          <cell r="BA19">
            <v>0</v>
          </cell>
          <cell r="BB19">
            <v>0</v>
          </cell>
          <cell r="BC19">
            <v>0</v>
          </cell>
          <cell r="BD19">
            <v>0</v>
          </cell>
        </row>
        <row r="20">
          <cell r="D20" t="str">
            <v>CHA14</v>
          </cell>
          <cell r="E20" t="str">
            <v>Narrowband Access Challenge</v>
          </cell>
          <cell r="F20">
            <v>0</v>
          </cell>
          <cell r="G20">
            <v>0</v>
          </cell>
          <cell r="R20">
            <v>0</v>
          </cell>
          <cell r="W20" t="str">
            <v>CHA14</v>
          </cell>
          <cell r="X20" t="str">
            <v>Narrowband Access Challenge</v>
          </cell>
          <cell r="Y20">
            <v>0</v>
          </cell>
          <cell r="Z20">
            <v>0</v>
          </cell>
          <cell r="AA20">
            <v>0</v>
          </cell>
          <cell r="AB20">
            <v>0</v>
          </cell>
          <cell r="AC20">
            <v>0</v>
          </cell>
          <cell r="AD20">
            <v>0</v>
          </cell>
          <cell r="AE20">
            <v>0</v>
          </cell>
          <cell r="AF20">
            <v>0</v>
          </cell>
          <cell r="AG20">
            <v>0</v>
          </cell>
          <cell r="AH20">
            <v>0</v>
          </cell>
          <cell r="AI20">
            <v>0</v>
          </cell>
          <cell r="AJ20">
            <v>0</v>
          </cell>
          <cell r="AK20">
            <v>0</v>
          </cell>
          <cell r="AP20" t="str">
            <v>CHA14</v>
          </cell>
          <cell r="AQ20" t="str">
            <v>Narrowband Access Challenge</v>
          </cell>
          <cell r="AR20">
            <v>0</v>
          </cell>
          <cell r="AS20">
            <v>0</v>
          </cell>
          <cell r="AT20">
            <v>0</v>
          </cell>
          <cell r="AU20">
            <v>0</v>
          </cell>
          <cell r="AV20">
            <v>0</v>
          </cell>
          <cell r="AW20">
            <v>0</v>
          </cell>
          <cell r="AX20">
            <v>0</v>
          </cell>
          <cell r="AY20">
            <v>0</v>
          </cell>
          <cell r="AZ20">
            <v>0</v>
          </cell>
          <cell r="BA20">
            <v>0</v>
          </cell>
          <cell r="BB20">
            <v>0</v>
          </cell>
          <cell r="BC20">
            <v>0</v>
          </cell>
          <cell r="BD20">
            <v>0</v>
          </cell>
        </row>
        <row r="21">
          <cell r="F21">
            <v>77.300000000000011</v>
          </cell>
          <cell r="G21">
            <v>58.7</v>
          </cell>
          <cell r="V21" t="str">
            <v>TOTAL NARROWBAND ACCESS</v>
          </cell>
          <cell r="Y21">
            <v>78.200000000000017</v>
          </cell>
          <cell r="Z21">
            <v>57</v>
          </cell>
          <cell r="AA21">
            <v>67.900000000000006</v>
          </cell>
          <cell r="AB21">
            <v>61.599999999999994</v>
          </cell>
          <cell r="AC21">
            <v>57.300000000000004</v>
          </cell>
          <cell r="AD21">
            <v>67.3</v>
          </cell>
          <cell r="AE21">
            <v>54.699999999999996</v>
          </cell>
          <cell r="AF21">
            <v>51.70000000000001</v>
          </cell>
          <cell r="AG21">
            <v>56.7</v>
          </cell>
          <cell r="AH21">
            <v>49.599999999999994</v>
          </cell>
          <cell r="AI21">
            <v>52.099999999999994</v>
          </cell>
          <cell r="AJ21">
            <v>64.3</v>
          </cell>
          <cell r="AK21">
            <v>718.39999999999986</v>
          </cell>
          <cell r="AO21" t="str">
            <v>TOTAL NARROWBAND ACCESS</v>
          </cell>
          <cell r="AR21">
            <v>69.400000000000006</v>
          </cell>
          <cell r="AS21">
            <v>73.599999999999994</v>
          </cell>
          <cell r="AT21">
            <v>68.7</v>
          </cell>
          <cell r="AU21">
            <v>73.8</v>
          </cell>
          <cell r="AV21">
            <v>62.9</v>
          </cell>
          <cell r="AW21">
            <v>73.7</v>
          </cell>
          <cell r="AX21">
            <v>74.2</v>
          </cell>
          <cell r="AY21">
            <v>67</v>
          </cell>
          <cell r="AZ21">
            <v>65.7</v>
          </cell>
          <cell r="BA21">
            <v>60.6</v>
          </cell>
          <cell r="BB21">
            <v>60.3</v>
          </cell>
          <cell r="BC21">
            <v>49.3</v>
          </cell>
          <cell r="BD21">
            <v>799.2</v>
          </cell>
        </row>
        <row r="22">
          <cell r="D22" t="str">
            <v>B009</v>
          </cell>
          <cell r="E22" t="str">
            <v>Fibre Infrastructure</v>
          </cell>
          <cell r="F22">
            <v>11.7</v>
          </cell>
          <cell r="G22">
            <v>10.7</v>
          </cell>
          <cell r="R22">
            <v>22.4</v>
          </cell>
          <cell r="V22" t="str">
            <v>WIDEBAND</v>
          </cell>
          <cell r="W22" t="str">
            <v>B009</v>
          </cell>
          <cell r="X22" t="str">
            <v>Fibre Infrastructure</v>
          </cell>
          <cell r="Y22">
            <v>11.7</v>
          </cell>
          <cell r="Z22">
            <v>11.4</v>
          </cell>
          <cell r="AA22">
            <v>13</v>
          </cell>
          <cell r="AB22">
            <v>10.7</v>
          </cell>
          <cell r="AC22">
            <v>11.5</v>
          </cell>
          <cell r="AD22">
            <v>13</v>
          </cell>
          <cell r="AE22">
            <v>10.5</v>
          </cell>
          <cell r="AF22">
            <v>12</v>
          </cell>
          <cell r="AG22">
            <v>12.5</v>
          </cell>
          <cell r="AH22">
            <v>8.9</v>
          </cell>
          <cell r="AI22">
            <v>10.5</v>
          </cell>
          <cell r="AJ22">
            <v>11.1</v>
          </cell>
          <cell r="AK22">
            <v>136.80000000000001</v>
          </cell>
          <cell r="AO22" t="str">
            <v>WIDEBAND</v>
          </cell>
          <cell r="AP22" t="str">
            <v>B009</v>
          </cell>
          <cell r="AQ22" t="str">
            <v>Fibre Infrastructure</v>
          </cell>
          <cell r="AR22">
            <v>10.8</v>
          </cell>
          <cell r="AS22">
            <v>11.9</v>
          </cell>
          <cell r="AT22">
            <v>13.1</v>
          </cell>
          <cell r="AU22">
            <v>12.1</v>
          </cell>
          <cell r="AV22">
            <v>13</v>
          </cell>
          <cell r="AW22">
            <v>15.2</v>
          </cell>
          <cell r="AX22">
            <v>11.8</v>
          </cell>
          <cell r="AY22">
            <v>13.8</v>
          </cell>
          <cell r="AZ22">
            <v>14.2</v>
          </cell>
          <cell r="BA22">
            <v>10.1</v>
          </cell>
          <cell r="BB22">
            <v>11.8</v>
          </cell>
          <cell r="BC22">
            <v>12.3</v>
          </cell>
          <cell r="BD22">
            <v>150.1</v>
          </cell>
        </row>
        <row r="23">
          <cell r="D23" t="str">
            <v>B020</v>
          </cell>
          <cell r="E23" t="str">
            <v>Microconnect</v>
          </cell>
          <cell r="F23">
            <v>0</v>
          </cell>
          <cell r="G23">
            <v>0</v>
          </cell>
          <cell r="R23">
            <v>0</v>
          </cell>
          <cell r="W23" t="str">
            <v>B020</v>
          </cell>
          <cell r="X23" t="str">
            <v>Microconnect</v>
          </cell>
          <cell r="Y23">
            <v>0.1</v>
          </cell>
          <cell r="Z23">
            <v>0.5</v>
          </cell>
          <cell r="AA23">
            <v>0.7</v>
          </cell>
          <cell r="AB23">
            <v>1</v>
          </cell>
          <cell r="AC23">
            <v>0.9</v>
          </cell>
          <cell r="AD23">
            <v>1</v>
          </cell>
          <cell r="AE23">
            <v>0.4</v>
          </cell>
          <cell r="AF23">
            <v>1</v>
          </cell>
          <cell r="AG23">
            <v>0.7</v>
          </cell>
          <cell r="AH23">
            <v>0</v>
          </cell>
          <cell r="AI23">
            <v>0</v>
          </cell>
          <cell r="AJ23">
            <v>0</v>
          </cell>
          <cell r="AK23">
            <v>6.3</v>
          </cell>
          <cell r="AP23" t="str">
            <v>B020</v>
          </cell>
          <cell r="AQ23" t="str">
            <v>Microconnect</v>
          </cell>
          <cell r="AR23">
            <v>0</v>
          </cell>
          <cell r="AS23">
            <v>0</v>
          </cell>
          <cell r="AT23">
            <v>0</v>
          </cell>
          <cell r="AU23">
            <v>0</v>
          </cell>
          <cell r="AV23">
            <v>0.1</v>
          </cell>
          <cell r="AW23">
            <v>0.1</v>
          </cell>
          <cell r="AX23">
            <v>0</v>
          </cell>
          <cell r="AY23">
            <v>0.2</v>
          </cell>
          <cell r="AZ23">
            <v>0.1</v>
          </cell>
          <cell r="BA23">
            <v>0.1</v>
          </cell>
          <cell r="BB23">
            <v>0.1</v>
          </cell>
          <cell r="BC23">
            <v>0.1</v>
          </cell>
          <cell r="BD23">
            <v>0.8</v>
          </cell>
        </row>
        <row r="24">
          <cell r="D24" t="str">
            <v>B213</v>
          </cell>
          <cell r="E24" t="str">
            <v>Fibre Repair &amp; Maintenance</v>
          </cell>
          <cell r="F24">
            <v>0.2</v>
          </cell>
          <cell r="G24">
            <v>0.1</v>
          </cell>
          <cell r="R24">
            <v>0.30000000000000004</v>
          </cell>
          <cell r="W24" t="str">
            <v>B213</v>
          </cell>
          <cell r="X24" t="str">
            <v>Fibre Repair &amp; Maintenance</v>
          </cell>
          <cell r="Y24">
            <v>0.2</v>
          </cell>
          <cell r="Z24">
            <v>0.2</v>
          </cell>
          <cell r="AA24">
            <v>0.3</v>
          </cell>
          <cell r="AB24">
            <v>0.2</v>
          </cell>
          <cell r="AC24">
            <v>0.3</v>
          </cell>
          <cell r="AD24">
            <v>0.2</v>
          </cell>
          <cell r="AE24">
            <v>0.3</v>
          </cell>
          <cell r="AF24">
            <v>0.2</v>
          </cell>
          <cell r="AG24">
            <v>0.3</v>
          </cell>
          <cell r="AH24">
            <v>0.2</v>
          </cell>
          <cell r="AI24">
            <v>0.2</v>
          </cell>
          <cell r="AJ24">
            <v>0.2</v>
          </cell>
          <cell r="AK24">
            <v>2.8</v>
          </cell>
          <cell r="AP24" t="str">
            <v>B213</v>
          </cell>
          <cell r="AQ24" t="str">
            <v>Fibre Repair &amp; Maintenance</v>
          </cell>
          <cell r="AR24">
            <v>0.2</v>
          </cell>
          <cell r="AS24">
            <v>0.1</v>
          </cell>
          <cell r="AT24">
            <v>0.1</v>
          </cell>
          <cell r="AU24">
            <v>0.1</v>
          </cell>
          <cell r="AV24">
            <v>0</v>
          </cell>
          <cell r="AW24">
            <v>0.1</v>
          </cell>
          <cell r="AX24">
            <v>0.1</v>
          </cell>
          <cell r="AY24">
            <v>0.2</v>
          </cell>
          <cell r="AZ24">
            <v>0.2</v>
          </cell>
          <cell r="BA24">
            <v>0.1</v>
          </cell>
          <cell r="BB24">
            <v>0</v>
          </cell>
          <cell r="BC24">
            <v>0.1</v>
          </cell>
          <cell r="BD24">
            <v>1.3</v>
          </cell>
        </row>
        <row r="25">
          <cell r="D25" t="str">
            <v>Other22</v>
          </cell>
          <cell r="E25" t="str">
            <v>Other Programme Spend</v>
          </cell>
          <cell r="F25">
            <v>0</v>
          </cell>
          <cell r="G25">
            <v>0</v>
          </cell>
          <cell r="R25">
            <v>0</v>
          </cell>
          <cell r="W25" t="str">
            <v>Other22</v>
          </cell>
          <cell r="X25" t="str">
            <v>Other Programme Spend</v>
          </cell>
          <cell r="Y25">
            <v>0</v>
          </cell>
          <cell r="Z25">
            <v>0</v>
          </cell>
          <cell r="AA25">
            <v>0</v>
          </cell>
          <cell r="AB25">
            <v>0</v>
          </cell>
          <cell r="AC25">
            <v>0</v>
          </cell>
          <cell r="AD25">
            <v>0</v>
          </cell>
          <cell r="AE25">
            <v>0</v>
          </cell>
          <cell r="AF25">
            <v>0</v>
          </cell>
          <cell r="AG25">
            <v>0</v>
          </cell>
          <cell r="AH25">
            <v>0</v>
          </cell>
          <cell r="AI25">
            <v>0</v>
          </cell>
          <cell r="AJ25">
            <v>0</v>
          </cell>
          <cell r="AK25">
            <v>0</v>
          </cell>
          <cell r="AP25" t="str">
            <v>Other22</v>
          </cell>
          <cell r="AQ25" t="str">
            <v>Other Programme Spend</v>
          </cell>
          <cell r="AR25">
            <v>0</v>
          </cell>
          <cell r="AS25">
            <v>0</v>
          </cell>
          <cell r="AT25">
            <v>0</v>
          </cell>
          <cell r="AU25">
            <v>0</v>
          </cell>
          <cell r="AV25">
            <v>0</v>
          </cell>
          <cell r="AW25">
            <v>0</v>
          </cell>
          <cell r="AX25">
            <v>0</v>
          </cell>
          <cell r="AY25">
            <v>0</v>
          </cell>
          <cell r="AZ25">
            <v>0</v>
          </cell>
          <cell r="BA25">
            <v>0</v>
          </cell>
          <cell r="BB25">
            <v>0</v>
          </cell>
          <cell r="BC25">
            <v>0</v>
          </cell>
          <cell r="BD25">
            <v>0</v>
          </cell>
        </row>
        <row r="26">
          <cell r="D26" t="str">
            <v>CHA20</v>
          </cell>
          <cell r="E26" t="str">
            <v>21CN Core Challenge</v>
          </cell>
          <cell r="F26">
            <v>0</v>
          </cell>
          <cell r="G26">
            <v>0</v>
          </cell>
          <cell r="R26">
            <v>0</v>
          </cell>
          <cell r="W26" t="str">
            <v>CHA20</v>
          </cell>
          <cell r="X26" t="str">
            <v>21CN Core Challenge</v>
          </cell>
          <cell r="Y26">
            <v>0</v>
          </cell>
          <cell r="Z26">
            <v>0</v>
          </cell>
          <cell r="AA26">
            <v>0</v>
          </cell>
          <cell r="AB26">
            <v>0</v>
          </cell>
          <cell r="AC26">
            <v>0</v>
          </cell>
          <cell r="AD26">
            <v>0</v>
          </cell>
          <cell r="AE26">
            <v>0</v>
          </cell>
          <cell r="AF26">
            <v>0</v>
          </cell>
          <cell r="AG26">
            <v>0</v>
          </cell>
          <cell r="AH26">
            <v>0</v>
          </cell>
          <cell r="AI26">
            <v>0</v>
          </cell>
          <cell r="AJ26">
            <v>0</v>
          </cell>
          <cell r="AK26">
            <v>0</v>
          </cell>
          <cell r="AP26" t="str">
            <v>CHA20</v>
          </cell>
          <cell r="AQ26" t="str">
            <v>21CN Core Challenge</v>
          </cell>
          <cell r="AR26">
            <v>0</v>
          </cell>
          <cell r="AS26">
            <v>0</v>
          </cell>
          <cell r="AT26">
            <v>0</v>
          </cell>
          <cell r="AU26">
            <v>0</v>
          </cell>
          <cell r="AV26">
            <v>0</v>
          </cell>
          <cell r="AW26">
            <v>0</v>
          </cell>
          <cell r="AX26">
            <v>0</v>
          </cell>
          <cell r="AY26">
            <v>0</v>
          </cell>
          <cell r="AZ26">
            <v>0</v>
          </cell>
          <cell r="BA26">
            <v>0</v>
          </cell>
          <cell r="BB26">
            <v>0</v>
          </cell>
          <cell r="BC26">
            <v>0</v>
          </cell>
          <cell r="BD26">
            <v>0</v>
          </cell>
        </row>
        <row r="27">
          <cell r="F27">
            <v>11.899999999999999</v>
          </cell>
          <cell r="G27">
            <v>10.799999999999999</v>
          </cell>
          <cell r="V27" t="str">
            <v>TOTAL WIDEBAND</v>
          </cell>
          <cell r="Y27">
            <v>11.999999999999998</v>
          </cell>
          <cell r="Z27">
            <v>12.1</v>
          </cell>
          <cell r="AA27">
            <v>14</v>
          </cell>
          <cell r="AB27">
            <v>11.899999999999999</v>
          </cell>
          <cell r="AC27">
            <v>12.700000000000001</v>
          </cell>
          <cell r="AD27">
            <v>14.2</v>
          </cell>
          <cell r="AE27">
            <v>11.200000000000001</v>
          </cell>
          <cell r="AF27">
            <v>13.2</v>
          </cell>
          <cell r="AG27">
            <v>13.5</v>
          </cell>
          <cell r="AH27">
            <v>9.1</v>
          </cell>
          <cell r="AI27">
            <v>10.7</v>
          </cell>
          <cell r="AJ27">
            <v>11.299999999999999</v>
          </cell>
          <cell r="AK27">
            <v>145.90000000000003</v>
          </cell>
          <cell r="AO27" t="str">
            <v>TOTAL WIDEBAND</v>
          </cell>
          <cell r="AR27">
            <v>11</v>
          </cell>
          <cell r="AS27">
            <v>12</v>
          </cell>
          <cell r="AT27">
            <v>13.2</v>
          </cell>
          <cell r="AU27">
            <v>12.2</v>
          </cell>
          <cell r="AV27">
            <v>13.1</v>
          </cell>
          <cell r="AW27">
            <v>15.4</v>
          </cell>
          <cell r="AX27">
            <v>11.9</v>
          </cell>
          <cell r="AY27">
            <v>14.2</v>
          </cell>
          <cell r="AZ27">
            <v>14.5</v>
          </cell>
          <cell r="BA27">
            <v>10.3</v>
          </cell>
          <cell r="BB27">
            <v>11.9</v>
          </cell>
          <cell r="BC27">
            <v>12.5</v>
          </cell>
          <cell r="BD27">
            <v>152.19999999999999</v>
          </cell>
        </row>
        <row r="28">
          <cell r="D28" t="str">
            <v>CHA21</v>
          </cell>
          <cell r="E28" t="str">
            <v>Total 21CN Access</v>
          </cell>
          <cell r="W28" t="str">
            <v>CHA21</v>
          </cell>
          <cell r="X28" t="str">
            <v>Total 21CN Access</v>
          </cell>
          <cell r="Y28">
            <v>0.4</v>
          </cell>
          <cell r="Z28">
            <v>0.4</v>
          </cell>
          <cell r="AA28">
            <v>0.4</v>
          </cell>
          <cell r="AB28">
            <v>-5</v>
          </cell>
          <cell r="AC28">
            <v>-5</v>
          </cell>
          <cell r="AD28">
            <v>-5.0999999999999996</v>
          </cell>
          <cell r="AE28">
            <v>-5</v>
          </cell>
          <cell r="AF28">
            <v>-5</v>
          </cell>
          <cell r="AG28">
            <v>-5.0999999999999996</v>
          </cell>
          <cell r="AH28">
            <v>-5</v>
          </cell>
          <cell r="AI28">
            <v>-5</v>
          </cell>
          <cell r="AJ28">
            <v>-4.9000000000000004</v>
          </cell>
          <cell r="AK28">
            <v>-43.9</v>
          </cell>
          <cell r="AP28" t="str">
            <v>CHA21</v>
          </cell>
          <cell r="AQ28" t="str">
            <v>Total 21CN Access</v>
          </cell>
          <cell r="AR28">
            <v>0</v>
          </cell>
          <cell r="AS28">
            <v>0</v>
          </cell>
          <cell r="AT28">
            <v>0</v>
          </cell>
          <cell r="AU28">
            <v>0</v>
          </cell>
          <cell r="AV28">
            <v>0</v>
          </cell>
          <cell r="AW28">
            <v>0</v>
          </cell>
          <cell r="AX28">
            <v>0</v>
          </cell>
          <cell r="AY28">
            <v>0</v>
          </cell>
          <cell r="AZ28">
            <v>0</v>
          </cell>
          <cell r="BA28">
            <v>0</v>
          </cell>
          <cell r="BB28">
            <v>0</v>
          </cell>
          <cell r="BC28">
            <v>0</v>
          </cell>
          <cell r="BD28">
            <v>0</v>
          </cell>
        </row>
        <row r="29">
          <cell r="F29">
            <v>89.200000000000017</v>
          </cell>
          <cell r="G29">
            <v>69.5</v>
          </cell>
          <cell r="V29" t="str">
            <v>TOTAL NARROWBAND ACCESS &amp; 21CN CORE</v>
          </cell>
          <cell r="Y29">
            <v>90.600000000000023</v>
          </cell>
          <cell r="Z29">
            <v>69.5</v>
          </cell>
          <cell r="AA29">
            <v>82.300000000000011</v>
          </cell>
          <cell r="AB29">
            <v>68.5</v>
          </cell>
          <cell r="AC29">
            <v>65</v>
          </cell>
          <cell r="AD29">
            <v>76.400000000000006</v>
          </cell>
          <cell r="AE29">
            <v>60.899999999999991</v>
          </cell>
          <cell r="AF29">
            <v>59.900000000000006</v>
          </cell>
          <cell r="AG29">
            <v>65.100000000000009</v>
          </cell>
          <cell r="AH29">
            <v>53.699999999999996</v>
          </cell>
          <cell r="AI29">
            <v>57.8</v>
          </cell>
          <cell r="AJ29">
            <v>70.699999999999989</v>
          </cell>
          <cell r="AK29">
            <v>820.4</v>
          </cell>
          <cell r="AL29">
            <v>820.4</v>
          </cell>
          <cell r="AO29" t="str">
            <v>TOTAL NARROWBAND ACCESS &amp; 21CN CORE</v>
          </cell>
          <cell r="AR29">
            <v>80.400000000000006</v>
          </cell>
          <cell r="AS29">
            <v>85.6</v>
          </cell>
          <cell r="AT29">
            <v>81.900000000000006</v>
          </cell>
          <cell r="AU29">
            <v>86</v>
          </cell>
          <cell r="AV29">
            <v>76</v>
          </cell>
          <cell r="AW29">
            <v>89.1</v>
          </cell>
          <cell r="AX29">
            <v>86.1</v>
          </cell>
          <cell r="AY29">
            <v>81.2</v>
          </cell>
          <cell r="AZ29">
            <v>80.2</v>
          </cell>
          <cell r="BA29">
            <v>70.900000000000006</v>
          </cell>
          <cell r="BB29">
            <v>72.2</v>
          </cell>
          <cell r="BC29">
            <v>61.8</v>
          </cell>
          <cell r="BD29">
            <v>951.4</v>
          </cell>
        </row>
        <row r="31">
          <cell r="U31" t="str">
            <v>21CN CORE</v>
          </cell>
          <cell r="AN31" t="str">
            <v>21CN CORE</v>
          </cell>
        </row>
        <row r="32">
          <cell r="D32" t="str">
            <v>B129</v>
          </cell>
          <cell r="E32" t="str">
            <v>Mauritius</v>
          </cell>
          <cell r="F32">
            <v>0</v>
          </cell>
          <cell r="G32">
            <v>0</v>
          </cell>
          <cell r="R32">
            <v>0</v>
          </cell>
          <cell r="V32" t="str">
            <v>SWITCH</v>
          </cell>
          <cell r="W32" t="str">
            <v>B129</v>
          </cell>
          <cell r="X32" t="str">
            <v>Mauritius</v>
          </cell>
          <cell r="Y32">
            <v>0</v>
          </cell>
          <cell r="Z32">
            <v>0</v>
          </cell>
          <cell r="AA32">
            <v>0</v>
          </cell>
          <cell r="AB32">
            <v>0</v>
          </cell>
          <cell r="AC32">
            <v>0</v>
          </cell>
          <cell r="AD32">
            <v>0</v>
          </cell>
          <cell r="AE32">
            <v>0</v>
          </cell>
          <cell r="AF32">
            <v>0</v>
          </cell>
          <cell r="AG32">
            <v>0</v>
          </cell>
          <cell r="AH32">
            <v>0</v>
          </cell>
          <cell r="AI32">
            <v>0</v>
          </cell>
          <cell r="AJ32">
            <v>0</v>
          </cell>
          <cell r="AK32">
            <v>0</v>
          </cell>
          <cell r="AO32" t="str">
            <v>SWITCH</v>
          </cell>
          <cell r="AP32" t="str">
            <v>B129</v>
          </cell>
          <cell r="AQ32" t="str">
            <v>Mauritius</v>
          </cell>
          <cell r="AR32">
            <v>0</v>
          </cell>
          <cell r="AS32">
            <v>0</v>
          </cell>
          <cell r="AT32">
            <v>0.1</v>
          </cell>
          <cell r="AU32">
            <v>0</v>
          </cell>
          <cell r="AV32">
            <v>0</v>
          </cell>
          <cell r="AW32">
            <v>0</v>
          </cell>
          <cell r="AX32">
            <v>0</v>
          </cell>
          <cell r="AY32">
            <v>0</v>
          </cell>
          <cell r="AZ32">
            <v>0</v>
          </cell>
          <cell r="BA32">
            <v>0</v>
          </cell>
          <cell r="BB32">
            <v>0</v>
          </cell>
          <cell r="BC32">
            <v>0</v>
          </cell>
          <cell r="BD32">
            <v>0.1</v>
          </cell>
        </row>
        <row r="33">
          <cell r="D33" t="str">
            <v>B138</v>
          </cell>
          <cell r="E33" t="str">
            <v>Narrowband Switch Component</v>
          </cell>
          <cell r="F33">
            <v>3</v>
          </cell>
          <cell r="G33">
            <v>1.9</v>
          </cell>
          <cell r="R33">
            <v>4.9000000000000004</v>
          </cell>
          <cell r="W33" t="str">
            <v>B138</v>
          </cell>
          <cell r="X33" t="str">
            <v>Narrowband Switch Component</v>
          </cell>
          <cell r="Y33">
            <v>3.7</v>
          </cell>
          <cell r="Z33">
            <v>2.9</v>
          </cell>
          <cell r="AA33">
            <v>3</v>
          </cell>
          <cell r="AB33">
            <v>2.9</v>
          </cell>
          <cell r="AC33">
            <v>2.7</v>
          </cell>
          <cell r="AD33">
            <v>4.7</v>
          </cell>
          <cell r="AE33">
            <v>1.6</v>
          </cell>
          <cell r="AF33">
            <v>1</v>
          </cell>
          <cell r="AG33">
            <v>1.2</v>
          </cell>
          <cell r="AH33">
            <v>1</v>
          </cell>
          <cell r="AI33">
            <v>2.2999999999999998</v>
          </cell>
          <cell r="AJ33">
            <v>1</v>
          </cell>
          <cell r="AK33">
            <v>28</v>
          </cell>
          <cell r="AP33" t="str">
            <v>B138</v>
          </cell>
          <cell r="AQ33" t="str">
            <v>Narrowband Switch Component</v>
          </cell>
          <cell r="AR33">
            <v>7</v>
          </cell>
          <cell r="AS33">
            <v>7.1</v>
          </cell>
          <cell r="AT33">
            <v>12.1</v>
          </cell>
          <cell r="AU33">
            <v>8.3000000000000007</v>
          </cell>
          <cell r="AV33">
            <v>6</v>
          </cell>
          <cell r="AW33">
            <v>11.1</v>
          </cell>
          <cell r="AX33">
            <v>6.7</v>
          </cell>
          <cell r="AY33">
            <v>16.5</v>
          </cell>
          <cell r="AZ33">
            <v>8.1</v>
          </cell>
          <cell r="BA33">
            <v>5.2</v>
          </cell>
          <cell r="BB33">
            <v>-1.5</v>
          </cell>
          <cell r="BC33">
            <v>9.6</v>
          </cell>
          <cell r="BD33">
            <v>96.2</v>
          </cell>
        </row>
        <row r="34">
          <cell r="D34" t="str">
            <v>B222</v>
          </cell>
          <cell r="E34" t="str">
            <v>Signalling Programme</v>
          </cell>
          <cell r="F34">
            <v>0</v>
          </cell>
          <cell r="G34">
            <v>0</v>
          </cell>
          <cell r="R34">
            <v>0</v>
          </cell>
          <cell r="W34" t="str">
            <v>B222</v>
          </cell>
          <cell r="X34" t="str">
            <v>Signalling Programme</v>
          </cell>
          <cell r="Y34">
            <v>1.7</v>
          </cell>
          <cell r="Z34">
            <v>0</v>
          </cell>
          <cell r="AA34">
            <v>0.1</v>
          </cell>
          <cell r="AB34">
            <v>0</v>
          </cell>
          <cell r="AC34">
            <v>1.9</v>
          </cell>
          <cell r="AD34">
            <v>0.1</v>
          </cell>
          <cell r="AE34">
            <v>0.7</v>
          </cell>
          <cell r="AF34">
            <v>0</v>
          </cell>
          <cell r="AG34">
            <v>0.1</v>
          </cell>
          <cell r="AH34">
            <v>0.7</v>
          </cell>
          <cell r="AI34">
            <v>0</v>
          </cell>
          <cell r="AJ34">
            <v>0.1</v>
          </cell>
          <cell r="AK34">
            <v>5.4</v>
          </cell>
          <cell r="AP34" t="str">
            <v>B222</v>
          </cell>
          <cell r="AQ34" t="str">
            <v>Signalling Programme</v>
          </cell>
          <cell r="AR34">
            <v>3.6</v>
          </cell>
          <cell r="AS34">
            <v>0</v>
          </cell>
          <cell r="AT34">
            <v>0</v>
          </cell>
          <cell r="AU34">
            <v>0</v>
          </cell>
          <cell r="AV34">
            <v>0</v>
          </cell>
          <cell r="AW34">
            <v>0</v>
          </cell>
          <cell r="AX34">
            <v>0</v>
          </cell>
          <cell r="AY34">
            <v>0</v>
          </cell>
          <cell r="AZ34">
            <v>0</v>
          </cell>
          <cell r="BA34">
            <v>0.1</v>
          </cell>
          <cell r="BB34">
            <v>0</v>
          </cell>
          <cell r="BC34">
            <v>0.1</v>
          </cell>
          <cell r="BD34">
            <v>3.8</v>
          </cell>
        </row>
        <row r="35">
          <cell r="D35" t="str">
            <v>Other1</v>
          </cell>
          <cell r="E35" t="str">
            <v>Other Programme Spend</v>
          </cell>
          <cell r="F35">
            <v>0</v>
          </cell>
          <cell r="G35">
            <v>0</v>
          </cell>
          <cell r="R35">
            <v>0</v>
          </cell>
          <cell r="W35" t="str">
            <v>Other1</v>
          </cell>
          <cell r="X35" t="str">
            <v>Other Programme Spend</v>
          </cell>
          <cell r="Y35">
            <v>0</v>
          </cell>
          <cell r="Z35">
            <v>0</v>
          </cell>
          <cell r="AA35">
            <v>0</v>
          </cell>
          <cell r="AB35">
            <v>0</v>
          </cell>
          <cell r="AC35">
            <v>0</v>
          </cell>
          <cell r="AD35">
            <v>0</v>
          </cell>
          <cell r="AE35">
            <v>0</v>
          </cell>
          <cell r="AF35">
            <v>0</v>
          </cell>
          <cell r="AG35">
            <v>0</v>
          </cell>
          <cell r="AH35">
            <v>0</v>
          </cell>
          <cell r="AI35">
            <v>0</v>
          </cell>
          <cell r="AJ35">
            <v>0</v>
          </cell>
          <cell r="AK35">
            <v>0</v>
          </cell>
          <cell r="AP35" t="str">
            <v>Other1</v>
          </cell>
          <cell r="AQ35" t="str">
            <v>Other Programme Spend</v>
          </cell>
          <cell r="AR35">
            <v>0</v>
          </cell>
          <cell r="AS35">
            <v>0</v>
          </cell>
          <cell r="AT35">
            <v>0</v>
          </cell>
          <cell r="AU35">
            <v>0</v>
          </cell>
          <cell r="AV35">
            <v>0</v>
          </cell>
          <cell r="AW35">
            <v>0</v>
          </cell>
          <cell r="AX35">
            <v>0</v>
          </cell>
          <cell r="AY35">
            <v>0</v>
          </cell>
          <cell r="AZ35">
            <v>0</v>
          </cell>
          <cell r="BA35">
            <v>0</v>
          </cell>
          <cell r="BB35">
            <v>0</v>
          </cell>
          <cell r="BC35">
            <v>0</v>
          </cell>
          <cell r="BD35">
            <v>0</v>
          </cell>
        </row>
        <row r="36">
          <cell r="D36" t="str">
            <v>CHA1a</v>
          </cell>
          <cell r="E36" t="str">
            <v>Switch Challenge</v>
          </cell>
          <cell r="F36">
            <v>0</v>
          </cell>
          <cell r="G36">
            <v>0</v>
          </cell>
          <cell r="R36">
            <v>0</v>
          </cell>
          <cell r="W36" t="str">
            <v>CHA1a</v>
          </cell>
          <cell r="X36" t="str">
            <v>Switch Challenge</v>
          </cell>
          <cell r="Y36">
            <v>0</v>
          </cell>
          <cell r="Z36">
            <v>0</v>
          </cell>
          <cell r="AA36">
            <v>0</v>
          </cell>
          <cell r="AB36">
            <v>0</v>
          </cell>
          <cell r="AC36">
            <v>0</v>
          </cell>
          <cell r="AD36">
            <v>0</v>
          </cell>
          <cell r="AE36">
            <v>0</v>
          </cell>
          <cell r="AF36">
            <v>0</v>
          </cell>
          <cell r="AG36">
            <v>0</v>
          </cell>
          <cell r="AH36">
            <v>0</v>
          </cell>
          <cell r="AI36">
            <v>0</v>
          </cell>
          <cell r="AJ36">
            <v>0</v>
          </cell>
          <cell r="AK36">
            <v>0</v>
          </cell>
          <cell r="AP36" t="str">
            <v>CHA1a</v>
          </cell>
          <cell r="AQ36" t="str">
            <v>Switch Challenge</v>
          </cell>
          <cell r="AR36">
            <v>0</v>
          </cell>
          <cell r="AS36">
            <v>0</v>
          </cell>
          <cell r="AT36">
            <v>0</v>
          </cell>
          <cell r="AU36">
            <v>0</v>
          </cell>
          <cell r="AV36">
            <v>0</v>
          </cell>
          <cell r="AW36">
            <v>0</v>
          </cell>
          <cell r="AX36">
            <v>0</v>
          </cell>
          <cell r="AY36">
            <v>0</v>
          </cell>
          <cell r="AZ36">
            <v>0</v>
          </cell>
          <cell r="BA36">
            <v>0</v>
          </cell>
          <cell r="BB36">
            <v>0</v>
          </cell>
          <cell r="BC36">
            <v>0</v>
          </cell>
          <cell r="BD36">
            <v>0</v>
          </cell>
        </row>
        <row r="37">
          <cell r="D37" t="str">
            <v>TOTAL SWITCH</v>
          </cell>
          <cell r="F37">
            <v>3</v>
          </cell>
          <cell r="G37">
            <v>1.9</v>
          </cell>
          <cell r="W37" t="str">
            <v>TOTAL SWITCH</v>
          </cell>
          <cell r="Y37">
            <v>5.4</v>
          </cell>
          <cell r="Z37">
            <v>2.9</v>
          </cell>
          <cell r="AA37">
            <v>3.1</v>
          </cell>
          <cell r="AB37">
            <v>2.9</v>
          </cell>
          <cell r="AC37">
            <v>4.5999999999999996</v>
          </cell>
          <cell r="AD37">
            <v>4.8</v>
          </cell>
          <cell r="AE37">
            <v>2.2999999999999998</v>
          </cell>
          <cell r="AF37">
            <v>1</v>
          </cell>
          <cell r="AG37">
            <v>1.3</v>
          </cell>
          <cell r="AH37">
            <v>1.7</v>
          </cell>
          <cell r="AI37">
            <v>2.2999999999999998</v>
          </cell>
          <cell r="AJ37">
            <v>1.1000000000000001</v>
          </cell>
          <cell r="AK37">
            <v>33.4</v>
          </cell>
          <cell r="AP37" t="str">
            <v>TOTAL SWITCH</v>
          </cell>
          <cell r="AR37">
            <v>10.6</v>
          </cell>
          <cell r="AS37">
            <v>7.1</v>
          </cell>
          <cell r="AT37">
            <v>12.2</v>
          </cell>
          <cell r="AU37">
            <v>8.3000000000000007</v>
          </cell>
          <cell r="AV37">
            <v>6</v>
          </cell>
          <cell r="AW37">
            <v>11.1</v>
          </cell>
          <cell r="AX37">
            <v>6.7</v>
          </cell>
          <cell r="AY37">
            <v>16.5</v>
          </cell>
          <cell r="AZ37">
            <v>8.1</v>
          </cell>
          <cell r="BA37">
            <v>5.3</v>
          </cell>
          <cell r="BB37">
            <v>-1.5</v>
          </cell>
          <cell r="BC37">
            <v>9.6999999999999993</v>
          </cell>
          <cell r="BD37">
            <v>100.1</v>
          </cell>
        </row>
        <row r="38">
          <cell r="D38" t="str">
            <v>B128</v>
          </cell>
          <cell r="E38" t="str">
            <v>Private Circuits</v>
          </cell>
          <cell r="F38">
            <v>0</v>
          </cell>
          <cell r="G38">
            <v>0</v>
          </cell>
          <cell r="R38">
            <v>0</v>
          </cell>
          <cell r="V38" t="str">
            <v>TRANSMISSION</v>
          </cell>
          <cell r="W38" t="str">
            <v>B128</v>
          </cell>
          <cell r="X38" t="str">
            <v>Private Circuits</v>
          </cell>
          <cell r="Y38">
            <v>0</v>
          </cell>
          <cell r="Z38">
            <v>0</v>
          </cell>
          <cell r="AA38">
            <v>0</v>
          </cell>
          <cell r="AB38">
            <v>0</v>
          </cell>
          <cell r="AC38">
            <v>0</v>
          </cell>
          <cell r="AD38">
            <v>0</v>
          </cell>
          <cell r="AE38">
            <v>0</v>
          </cell>
          <cell r="AF38">
            <v>0</v>
          </cell>
          <cell r="AG38">
            <v>0</v>
          </cell>
          <cell r="AH38">
            <v>0</v>
          </cell>
          <cell r="AI38">
            <v>0</v>
          </cell>
          <cell r="AJ38">
            <v>0</v>
          </cell>
          <cell r="AK38">
            <v>0</v>
          </cell>
          <cell r="AO38" t="str">
            <v>TRANSMISSION</v>
          </cell>
          <cell r="AP38" t="str">
            <v>B128</v>
          </cell>
          <cell r="AQ38" t="str">
            <v>Private Circuits</v>
          </cell>
          <cell r="AR38">
            <v>0</v>
          </cell>
          <cell r="AS38">
            <v>0.1</v>
          </cell>
          <cell r="AT38">
            <v>0</v>
          </cell>
          <cell r="AU38">
            <v>0</v>
          </cell>
          <cell r="AV38">
            <v>0.1</v>
          </cell>
          <cell r="AW38">
            <v>0</v>
          </cell>
          <cell r="AX38">
            <v>0</v>
          </cell>
          <cell r="AY38">
            <v>0</v>
          </cell>
          <cell r="AZ38">
            <v>0</v>
          </cell>
          <cell r="BA38">
            <v>0.1</v>
          </cell>
          <cell r="BB38">
            <v>0</v>
          </cell>
          <cell r="BC38">
            <v>0</v>
          </cell>
          <cell r="BD38">
            <v>0.3</v>
          </cell>
        </row>
        <row r="39">
          <cell r="D39" t="str">
            <v>B130</v>
          </cell>
          <cell r="E39" t="str">
            <v>Core Transmission Mod and Growth</v>
          </cell>
          <cell r="F39">
            <v>15.8</v>
          </cell>
          <cell r="G39">
            <v>12.5</v>
          </cell>
          <cell r="R39">
            <v>28.3</v>
          </cell>
          <cell r="W39" t="str">
            <v>B130</v>
          </cell>
          <cell r="X39" t="str">
            <v>Core Transmission Mod and Growth</v>
          </cell>
          <cell r="Y39">
            <v>28.9</v>
          </cell>
          <cell r="Z39">
            <v>27.8</v>
          </cell>
          <cell r="AA39">
            <v>27.5</v>
          </cell>
          <cell r="AB39">
            <v>18.399999999999999</v>
          </cell>
          <cell r="AC39">
            <v>15</v>
          </cell>
          <cell r="AD39">
            <v>13.5</v>
          </cell>
          <cell r="AE39">
            <v>16.2</v>
          </cell>
          <cell r="AF39">
            <v>12.3</v>
          </cell>
          <cell r="AG39">
            <v>12.2</v>
          </cell>
          <cell r="AH39">
            <v>12.7</v>
          </cell>
          <cell r="AI39">
            <v>11.1</v>
          </cell>
          <cell r="AJ39">
            <v>6.8</v>
          </cell>
          <cell r="AK39">
            <v>202.4</v>
          </cell>
          <cell r="AP39" t="str">
            <v>B130</v>
          </cell>
          <cell r="AQ39" t="str">
            <v>Core Transmission Mod and Growth</v>
          </cell>
          <cell r="AR39">
            <v>7.5</v>
          </cell>
          <cell r="AS39">
            <v>16.600000000000001</v>
          </cell>
          <cell r="AT39">
            <v>20.3</v>
          </cell>
          <cell r="AU39">
            <v>12.4</v>
          </cell>
          <cell r="AV39">
            <v>15.1</v>
          </cell>
          <cell r="AW39">
            <v>22</v>
          </cell>
          <cell r="AX39">
            <v>30</v>
          </cell>
          <cell r="AY39">
            <v>20.100000000000001</v>
          </cell>
          <cell r="AZ39">
            <v>22.3</v>
          </cell>
          <cell r="BA39">
            <v>17.3</v>
          </cell>
          <cell r="BB39">
            <v>12.2</v>
          </cell>
          <cell r="BC39">
            <v>32.9</v>
          </cell>
          <cell r="BD39">
            <v>228.7</v>
          </cell>
        </row>
        <row r="40">
          <cell r="D40" t="str">
            <v>B221</v>
          </cell>
          <cell r="E40" t="str">
            <v>Betterment (Repayment Works) Core</v>
          </cell>
          <cell r="F40">
            <v>0.1</v>
          </cell>
          <cell r="G40">
            <v>0.1</v>
          </cell>
          <cell r="R40">
            <v>0.2</v>
          </cell>
          <cell r="W40" t="str">
            <v>B221</v>
          </cell>
          <cell r="X40" t="str">
            <v>Betterment (Repayment Works) Core</v>
          </cell>
          <cell r="Y40">
            <v>0.3</v>
          </cell>
          <cell r="Z40">
            <v>0.3</v>
          </cell>
          <cell r="AA40">
            <v>0.3</v>
          </cell>
          <cell r="AB40">
            <v>0.3</v>
          </cell>
          <cell r="AC40">
            <v>0.3</v>
          </cell>
          <cell r="AD40">
            <v>0.3</v>
          </cell>
          <cell r="AE40">
            <v>0.2</v>
          </cell>
          <cell r="AF40">
            <v>0.2</v>
          </cell>
          <cell r="AG40">
            <v>0.2</v>
          </cell>
          <cell r="AH40">
            <v>0.2</v>
          </cell>
          <cell r="AI40">
            <v>0.2</v>
          </cell>
          <cell r="AJ40">
            <v>0.2</v>
          </cell>
          <cell r="AK40">
            <v>3</v>
          </cell>
          <cell r="AP40" t="str">
            <v>B221</v>
          </cell>
          <cell r="AQ40" t="str">
            <v>Betterment (Repayment Works) Core</v>
          </cell>
          <cell r="AR40">
            <v>2.1</v>
          </cell>
          <cell r="AS40">
            <v>-1.9</v>
          </cell>
          <cell r="AT40">
            <v>0.1</v>
          </cell>
          <cell r="AU40">
            <v>0.1</v>
          </cell>
          <cell r="AV40">
            <v>0.1</v>
          </cell>
          <cell r="AW40">
            <v>0.2</v>
          </cell>
          <cell r="AX40">
            <v>0.1</v>
          </cell>
          <cell r="AY40">
            <v>0.2</v>
          </cell>
          <cell r="AZ40">
            <v>0.2</v>
          </cell>
          <cell r="BA40">
            <v>-0.1</v>
          </cell>
          <cell r="BB40">
            <v>0.1</v>
          </cell>
          <cell r="BC40">
            <v>0.1</v>
          </cell>
          <cell r="BD40">
            <v>1.3</v>
          </cell>
        </row>
        <row r="41">
          <cell r="D41" t="str">
            <v>LC1</v>
          </cell>
          <cell r="E41" t="str">
            <v>Leasing Challenge</v>
          </cell>
          <cell r="F41">
            <v>0</v>
          </cell>
          <cell r="G41">
            <v>0</v>
          </cell>
          <cell r="R41">
            <v>0</v>
          </cell>
          <cell r="W41" t="str">
            <v>LC1</v>
          </cell>
          <cell r="X41" t="str">
            <v>Leasing Challenge</v>
          </cell>
          <cell r="Y41">
            <v>0</v>
          </cell>
          <cell r="Z41">
            <v>0</v>
          </cell>
          <cell r="AA41">
            <v>-9</v>
          </cell>
          <cell r="AB41">
            <v>-9</v>
          </cell>
          <cell r="AC41">
            <v>-6.9</v>
          </cell>
          <cell r="AD41">
            <v>-8.4</v>
          </cell>
          <cell r="AE41">
            <v>-7.3</v>
          </cell>
          <cell r="AF41">
            <v>-6.9</v>
          </cell>
          <cell r="AG41">
            <v>-7.8</v>
          </cell>
          <cell r="AH41">
            <v>-6.8</v>
          </cell>
          <cell r="AI41">
            <v>-6.7</v>
          </cell>
          <cell r="AJ41">
            <v>-7.8</v>
          </cell>
          <cell r="AK41">
            <v>-76.599999999999994</v>
          </cell>
          <cell r="AP41" t="str">
            <v>LC1</v>
          </cell>
          <cell r="AQ41" t="str">
            <v>Leasing Challenge</v>
          </cell>
          <cell r="AR41">
            <v>0</v>
          </cell>
          <cell r="AS41">
            <v>0</v>
          </cell>
          <cell r="AT41">
            <v>0</v>
          </cell>
          <cell r="AU41">
            <v>0</v>
          </cell>
          <cell r="AV41">
            <v>0</v>
          </cell>
          <cell r="AW41">
            <v>0</v>
          </cell>
          <cell r="AX41">
            <v>0</v>
          </cell>
          <cell r="AY41">
            <v>0</v>
          </cell>
          <cell r="AZ41">
            <v>0</v>
          </cell>
          <cell r="BA41">
            <v>0</v>
          </cell>
          <cell r="BB41">
            <v>0</v>
          </cell>
          <cell r="BC41">
            <v>0</v>
          </cell>
          <cell r="BD41">
            <v>0</v>
          </cell>
        </row>
        <row r="42">
          <cell r="D42" t="str">
            <v>Other2</v>
          </cell>
          <cell r="E42" t="str">
            <v>Other Programme Spend</v>
          </cell>
          <cell r="F42">
            <v>0</v>
          </cell>
          <cell r="G42">
            <v>0</v>
          </cell>
          <cell r="R42">
            <v>0</v>
          </cell>
          <cell r="W42" t="str">
            <v>Other2</v>
          </cell>
          <cell r="X42" t="str">
            <v>Other Programme Spend</v>
          </cell>
          <cell r="Y42">
            <v>0</v>
          </cell>
          <cell r="Z42">
            <v>0</v>
          </cell>
          <cell r="AA42">
            <v>0</v>
          </cell>
          <cell r="AB42">
            <v>0</v>
          </cell>
          <cell r="AC42">
            <v>0</v>
          </cell>
          <cell r="AD42">
            <v>0</v>
          </cell>
          <cell r="AE42">
            <v>0</v>
          </cell>
          <cell r="AF42">
            <v>0</v>
          </cell>
          <cell r="AG42">
            <v>0</v>
          </cell>
          <cell r="AH42">
            <v>0</v>
          </cell>
          <cell r="AI42">
            <v>0</v>
          </cell>
          <cell r="AJ42">
            <v>0</v>
          </cell>
          <cell r="AK42">
            <v>0</v>
          </cell>
          <cell r="AP42" t="str">
            <v>Other2</v>
          </cell>
          <cell r="AQ42" t="str">
            <v>Other Programme Spend</v>
          </cell>
          <cell r="AR42">
            <v>0</v>
          </cell>
          <cell r="AS42">
            <v>0</v>
          </cell>
          <cell r="AT42">
            <v>0</v>
          </cell>
          <cell r="AU42">
            <v>0</v>
          </cell>
          <cell r="AV42">
            <v>0</v>
          </cell>
          <cell r="AW42">
            <v>0</v>
          </cell>
          <cell r="AX42">
            <v>0</v>
          </cell>
          <cell r="AY42">
            <v>0</v>
          </cell>
          <cell r="AZ42">
            <v>0</v>
          </cell>
          <cell r="BA42">
            <v>0</v>
          </cell>
          <cell r="BB42">
            <v>0</v>
          </cell>
          <cell r="BC42">
            <v>0</v>
          </cell>
          <cell r="BD42">
            <v>0</v>
          </cell>
        </row>
        <row r="43">
          <cell r="D43" t="str">
            <v>CHA2</v>
          </cell>
          <cell r="E43" t="str">
            <v>Transmission Challenge</v>
          </cell>
          <cell r="F43">
            <v>0</v>
          </cell>
          <cell r="G43">
            <v>0</v>
          </cell>
          <cell r="R43">
            <v>0</v>
          </cell>
          <cell r="W43" t="str">
            <v>CHA2</v>
          </cell>
          <cell r="X43" t="str">
            <v>Transmission Challenge</v>
          </cell>
          <cell r="Y43">
            <v>0</v>
          </cell>
          <cell r="Z43">
            <v>0</v>
          </cell>
          <cell r="AA43">
            <v>0</v>
          </cell>
          <cell r="AB43">
            <v>0</v>
          </cell>
          <cell r="AC43">
            <v>0</v>
          </cell>
          <cell r="AD43">
            <v>0</v>
          </cell>
          <cell r="AE43">
            <v>0</v>
          </cell>
          <cell r="AF43">
            <v>0</v>
          </cell>
          <cell r="AG43">
            <v>0</v>
          </cell>
          <cell r="AH43">
            <v>0</v>
          </cell>
          <cell r="AI43">
            <v>0</v>
          </cell>
          <cell r="AJ43">
            <v>0</v>
          </cell>
          <cell r="AK43">
            <v>0</v>
          </cell>
          <cell r="AP43" t="str">
            <v>CHA2</v>
          </cell>
          <cell r="AQ43" t="str">
            <v>Transmission Challenge</v>
          </cell>
          <cell r="AR43">
            <v>0</v>
          </cell>
          <cell r="AS43">
            <v>0</v>
          </cell>
          <cell r="AT43">
            <v>0</v>
          </cell>
          <cell r="AU43">
            <v>0</v>
          </cell>
          <cell r="AV43">
            <v>0</v>
          </cell>
          <cell r="AW43">
            <v>0</v>
          </cell>
          <cell r="AX43">
            <v>0</v>
          </cell>
          <cell r="AY43">
            <v>0</v>
          </cell>
          <cell r="AZ43">
            <v>0</v>
          </cell>
          <cell r="BA43">
            <v>0</v>
          </cell>
          <cell r="BB43">
            <v>0</v>
          </cell>
          <cell r="BC43">
            <v>0</v>
          </cell>
          <cell r="BD43">
            <v>0</v>
          </cell>
        </row>
        <row r="44">
          <cell r="D44" t="str">
            <v>TOTAL TRANSMISSION</v>
          </cell>
          <cell r="F44">
            <v>15.9</v>
          </cell>
          <cell r="G44">
            <v>12.6</v>
          </cell>
          <cell r="W44" t="str">
            <v>TOTAL TRANSMISSION</v>
          </cell>
          <cell r="Y44">
            <v>29.2</v>
          </cell>
          <cell r="Z44">
            <v>28.1</v>
          </cell>
          <cell r="AA44">
            <v>18.8</v>
          </cell>
          <cell r="AB44">
            <v>9.6999999999999993</v>
          </cell>
          <cell r="AC44">
            <v>8.4</v>
          </cell>
          <cell r="AD44">
            <v>5.4</v>
          </cell>
          <cell r="AE44">
            <v>9.1</v>
          </cell>
          <cell r="AF44">
            <v>5.6</v>
          </cell>
          <cell r="AG44">
            <v>4.5999999999999996</v>
          </cell>
          <cell r="AH44">
            <v>6.1</v>
          </cell>
          <cell r="AI44">
            <v>4.5999999999999996</v>
          </cell>
          <cell r="AJ44">
            <v>-0.8</v>
          </cell>
          <cell r="AK44">
            <v>128.80000000000001</v>
          </cell>
          <cell r="AP44" t="str">
            <v>TOTAL TRANSMISSION</v>
          </cell>
          <cell r="AR44">
            <v>9.6</v>
          </cell>
          <cell r="AS44">
            <v>14.8</v>
          </cell>
          <cell r="AT44">
            <v>20.399999999999999</v>
          </cell>
          <cell r="AU44">
            <v>12.5</v>
          </cell>
          <cell r="AV44">
            <v>15.3</v>
          </cell>
          <cell r="AW44">
            <v>22.2</v>
          </cell>
          <cell r="AX44">
            <v>30.1</v>
          </cell>
          <cell r="AY44">
            <v>20.3</v>
          </cell>
          <cell r="AZ44">
            <v>22.5</v>
          </cell>
          <cell r="BA44">
            <v>17.3</v>
          </cell>
          <cell r="BB44">
            <v>12.3</v>
          </cell>
          <cell r="BC44">
            <v>33</v>
          </cell>
          <cell r="BD44">
            <v>230.3</v>
          </cell>
        </row>
        <row r="45">
          <cell r="D45" t="str">
            <v>B005</v>
          </cell>
          <cell r="E45" t="str">
            <v>Kilostream Electronics</v>
          </cell>
          <cell r="F45">
            <v>0.8</v>
          </cell>
          <cell r="G45">
            <v>0.7</v>
          </cell>
          <cell r="R45">
            <v>1.5</v>
          </cell>
          <cell r="V45" t="str">
            <v xml:space="preserve">WIDEBAND ACCESS </v>
          </cell>
          <cell r="W45" t="str">
            <v>B005</v>
          </cell>
          <cell r="X45" t="str">
            <v>Kilostream Electronics</v>
          </cell>
          <cell r="Y45">
            <v>0.8</v>
          </cell>
          <cell r="Z45">
            <v>0.8</v>
          </cell>
          <cell r="AA45">
            <v>1</v>
          </cell>
          <cell r="AB45">
            <v>0.8</v>
          </cell>
          <cell r="AC45">
            <v>0.8</v>
          </cell>
          <cell r="AD45">
            <v>1</v>
          </cell>
          <cell r="AE45">
            <v>0.8</v>
          </cell>
          <cell r="AF45">
            <v>0.8</v>
          </cell>
          <cell r="AG45">
            <v>1</v>
          </cell>
          <cell r="AH45">
            <v>0.8</v>
          </cell>
          <cell r="AI45">
            <v>0.8</v>
          </cell>
          <cell r="AJ45">
            <v>1</v>
          </cell>
          <cell r="AK45">
            <v>10.4</v>
          </cell>
          <cell r="AO45" t="str">
            <v xml:space="preserve">WIDEBAND ACCESS </v>
          </cell>
          <cell r="AP45" t="str">
            <v>B005</v>
          </cell>
          <cell r="AQ45" t="str">
            <v>Kilostream Electronics</v>
          </cell>
          <cell r="AR45">
            <v>0.7</v>
          </cell>
          <cell r="AS45">
            <v>0.6</v>
          </cell>
          <cell r="AT45">
            <v>0.8</v>
          </cell>
          <cell r="AU45">
            <v>0.6</v>
          </cell>
          <cell r="AV45">
            <v>0.6</v>
          </cell>
          <cell r="AW45">
            <v>1.1000000000000001</v>
          </cell>
          <cell r="AX45">
            <v>0.1</v>
          </cell>
          <cell r="AY45">
            <v>0.6</v>
          </cell>
          <cell r="AZ45">
            <v>0.4</v>
          </cell>
          <cell r="BA45">
            <v>0.4</v>
          </cell>
          <cell r="BB45">
            <v>0.4</v>
          </cell>
          <cell r="BC45">
            <v>0.5</v>
          </cell>
          <cell r="BD45">
            <v>6.8</v>
          </cell>
        </row>
        <row r="46">
          <cell r="D46" t="str">
            <v>B006</v>
          </cell>
          <cell r="E46" t="str">
            <v>Radio Development</v>
          </cell>
          <cell r="F46">
            <v>0</v>
          </cell>
          <cell r="G46">
            <v>0</v>
          </cell>
          <cell r="R46">
            <v>0</v>
          </cell>
          <cell r="W46" t="str">
            <v>B006</v>
          </cell>
          <cell r="X46" t="str">
            <v>Radio Development</v>
          </cell>
          <cell r="Y46">
            <v>0</v>
          </cell>
          <cell r="Z46">
            <v>0</v>
          </cell>
          <cell r="AA46">
            <v>0</v>
          </cell>
          <cell r="AB46">
            <v>0</v>
          </cell>
          <cell r="AC46">
            <v>0</v>
          </cell>
          <cell r="AD46">
            <v>0</v>
          </cell>
          <cell r="AE46">
            <v>0</v>
          </cell>
          <cell r="AF46">
            <v>0</v>
          </cell>
          <cell r="AG46">
            <v>0</v>
          </cell>
          <cell r="AH46">
            <v>0</v>
          </cell>
          <cell r="AI46">
            <v>0</v>
          </cell>
          <cell r="AJ46">
            <v>0</v>
          </cell>
          <cell r="AK46">
            <v>0</v>
          </cell>
          <cell r="AP46" t="str">
            <v>B006</v>
          </cell>
          <cell r="AQ46" t="str">
            <v>Radio Development</v>
          </cell>
          <cell r="AR46">
            <v>0</v>
          </cell>
          <cell r="AS46">
            <v>0</v>
          </cell>
          <cell r="AT46">
            <v>0</v>
          </cell>
          <cell r="AU46">
            <v>0</v>
          </cell>
          <cell r="AV46">
            <v>0</v>
          </cell>
          <cell r="AW46">
            <v>0</v>
          </cell>
          <cell r="AX46">
            <v>0</v>
          </cell>
          <cell r="AY46">
            <v>0.1</v>
          </cell>
          <cell r="AZ46">
            <v>0</v>
          </cell>
          <cell r="BA46">
            <v>0</v>
          </cell>
          <cell r="BB46">
            <v>0</v>
          </cell>
          <cell r="BC46">
            <v>0</v>
          </cell>
          <cell r="BD46">
            <v>0.1</v>
          </cell>
        </row>
        <row r="47">
          <cell r="D47" t="str">
            <v>B007</v>
          </cell>
          <cell r="E47" t="str">
            <v>Radio Technology</v>
          </cell>
          <cell r="F47">
            <v>0.9</v>
          </cell>
          <cell r="G47">
            <v>1</v>
          </cell>
          <cell r="R47">
            <v>1.9</v>
          </cell>
          <cell r="W47" t="str">
            <v>B007</v>
          </cell>
          <cell r="X47" t="str">
            <v>Radio Technology</v>
          </cell>
          <cell r="Y47">
            <v>1.1000000000000001</v>
          </cell>
          <cell r="Z47">
            <v>1.1000000000000001</v>
          </cell>
          <cell r="AA47">
            <v>1.4</v>
          </cell>
          <cell r="AB47">
            <v>1.1000000000000001</v>
          </cell>
          <cell r="AC47">
            <v>1.1000000000000001</v>
          </cell>
          <cell r="AD47">
            <v>1.3</v>
          </cell>
          <cell r="AE47">
            <v>1.1000000000000001</v>
          </cell>
          <cell r="AF47">
            <v>1.1000000000000001</v>
          </cell>
          <cell r="AG47">
            <v>1.4</v>
          </cell>
          <cell r="AH47">
            <v>1.1000000000000001</v>
          </cell>
          <cell r="AI47">
            <v>1.1000000000000001</v>
          </cell>
          <cell r="AJ47">
            <v>1.4</v>
          </cell>
          <cell r="AK47">
            <v>14.3</v>
          </cell>
          <cell r="AP47" t="str">
            <v>B007</v>
          </cell>
          <cell r="AQ47" t="str">
            <v>Radio Technology</v>
          </cell>
          <cell r="AR47">
            <v>1.1000000000000001</v>
          </cell>
          <cell r="AS47">
            <v>0.9</v>
          </cell>
          <cell r="AT47">
            <v>1.4</v>
          </cell>
          <cell r="AU47">
            <v>1.4</v>
          </cell>
          <cell r="AV47">
            <v>1.3</v>
          </cell>
          <cell r="AW47">
            <v>1.8</v>
          </cell>
          <cell r="AX47">
            <v>1</v>
          </cell>
          <cell r="AY47">
            <v>1.8</v>
          </cell>
          <cell r="AZ47">
            <v>1.6</v>
          </cell>
          <cell r="BA47">
            <v>0.9</v>
          </cell>
          <cell r="BB47">
            <v>1.1000000000000001</v>
          </cell>
          <cell r="BC47">
            <v>1.5</v>
          </cell>
          <cell r="BD47">
            <v>15.8</v>
          </cell>
        </row>
        <row r="48">
          <cell r="D48" t="str">
            <v>B008</v>
          </cell>
          <cell r="E48" t="str">
            <v>Wideband Radio</v>
          </cell>
          <cell r="F48">
            <v>0.1</v>
          </cell>
          <cell r="G48">
            <v>0.2</v>
          </cell>
          <cell r="R48">
            <v>0.30000000000000004</v>
          </cell>
          <cell r="W48" t="str">
            <v>B008</v>
          </cell>
          <cell r="X48" t="str">
            <v>Wideband Radio</v>
          </cell>
          <cell r="Y48">
            <v>0.3</v>
          </cell>
          <cell r="Z48">
            <v>0.2</v>
          </cell>
          <cell r="AA48">
            <v>0.4</v>
          </cell>
          <cell r="AB48">
            <v>0.3</v>
          </cell>
          <cell r="AC48">
            <v>0.2</v>
          </cell>
          <cell r="AD48">
            <v>0.4</v>
          </cell>
          <cell r="AE48">
            <v>0.2</v>
          </cell>
          <cell r="AF48">
            <v>0.3</v>
          </cell>
          <cell r="AG48">
            <v>0.3</v>
          </cell>
          <cell r="AH48">
            <v>0.3</v>
          </cell>
          <cell r="AI48">
            <v>0.3</v>
          </cell>
          <cell r="AJ48">
            <v>0.3</v>
          </cell>
          <cell r="AK48">
            <v>3.5</v>
          </cell>
          <cell r="AP48" t="str">
            <v>B008</v>
          </cell>
          <cell r="AQ48" t="str">
            <v>Wideband Radio</v>
          </cell>
          <cell r="AR48">
            <v>0.1</v>
          </cell>
          <cell r="AS48">
            <v>0.1</v>
          </cell>
          <cell r="AT48">
            <v>0</v>
          </cell>
          <cell r="AU48">
            <v>0.1</v>
          </cell>
          <cell r="AV48">
            <v>0.1</v>
          </cell>
          <cell r="AW48">
            <v>0.1</v>
          </cell>
          <cell r="AX48">
            <v>0</v>
          </cell>
          <cell r="AY48">
            <v>0.1</v>
          </cell>
          <cell r="AZ48">
            <v>0.12</v>
          </cell>
          <cell r="BA48">
            <v>0.8</v>
          </cell>
          <cell r="BB48">
            <v>0.1</v>
          </cell>
          <cell r="BC48">
            <v>0.1</v>
          </cell>
          <cell r="BD48">
            <v>1.72</v>
          </cell>
        </row>
        <row r="49">
          <cell r="D49" t="str">
            <v>B010</v>
          </cell>
          <cell r="E49" t="str">
            <v>Wideband Electronics</v>
          </cell>
          <cell r="F49">
            <v>5</v>
          </cell>
          <cell r="G49">
            <v>3.7</v>
          </cell>
          <cell r="R49">
            <v>8.6999999999999993</v>
          </cell>
          <cell r="W49" t="str">
            <v>B010</v>
          </cell>
          <cell r="X49" t="str">
            <v>Wideband Electronics</v>
          </cell>
          <cell r="Y49">
            <v>4.9000000000000004</v>
          </cell>
          <cell r="Z49">
            <v>5.2</v>
          </cell>
          <cell r="AA49">
            <v>6.3</v>
          </cell>
          <cell r="AB49">
            <v>5.0999999999999996</v>
          </cell>
          <cell r="AC49">
            <v>5</v>
          </cell>
          <cell r="AD49">
            <v>6</v>
          </cell>
          <cell r="AE49">
            <v>4.8</v>
          </cell>
          <cell r="AF49">
            <v>4.9000000000000004</v>
          </cell>
          <cell r="AG49">
            <v>6</v>
          </cell>
          <cell r="AH49">
            <v>4.7</v>
          </cell>
          <cell r="AI49">
            <v>4.8</v>
          </cell>
          <cell r="AJ49">
            <v>6</v>
          </cell>
          <cell r="AK49">
            <v>63.7</v>
          </cell>
          <cell r="AP49" t="str">
            <v>B010</v>
          </cell>
          <cell r="AQ49" t="str">
            <v>Wideband Electronics</v>
          </cell>
          <cell r="AR49">
            <v>4.3</v>
          </cell>
          <cell r="AS49">
            <v>4.7</v>
          </cell>
          <cell r="AT49">
            <v>6.7</v>
          </cell>
          <cell r="AU49">
            <v>4.5999999999999996</v>
          </cell>
          <cell r="AV49">
            <v>4.8</v>
          </cell>
          <cell r="AW49">
            <v>5.9</v>
          </cell>
          <cell r="AX49">
            <v>4.4000000000000004</v>
          </cell>
          <cell r="AY49">
            <v>5.5</v>
          </cell>
          <cell r="AZ49">
            <v>5.9</v>
          </cell>
          <cell r="BA49">
            <v>4.4000000000000004</v>
          </cell>
          <cell r="BB49">
            <v>4.5</v>
          </cell>
          <cell r="BC49">
            <v>5.5</v>
          </cell>
          <cell r="BD49">
            <v>61.2</v>
          </cell>
        </row>
        <row r="50">
          <cell r="D50" t="str">
            <v>LC2</v>
          </cell>
          <cell r="E50" t="str">
            <v>Leasing Challenge</v>
          </cell>
          <cell r="F50">
            <v>0</v>
          </cell>
          <cell r="G50">
            <v>0</v>
          </cell>
          <cell r="R50">
            <v>0</v>
          </cell>
          <cell r="W50" t="str">
            <v>LC2</v>
          </cell>
          <cell r="X50" t="str">
            <v>Leasing Challenge</v>
          </cell>
          <cell r="Y50">
            <v>0</v>
          </cell>
          <cell r="Z50">
            <v>0</v>
          </cell>
          <cell r="AA50">
            <v>-3.4</v>
          </cell>
          <cell r="AB50">
            <v>-3.4</v>
          </cell>
          <cell r="AC50">
            <v>-2.7</v>
          </cell>
          <cell r="AD50">
            <v>-3.1</v>
          </cell>
          <cell r="AE50">
            <v>-2.8</v>
          </cell>
          <cell r="AF50">
            <v>-2.6</v>
          </cell>
          <cell r="AG50">
            <v>-3</v>
          </cell>
          <cell r="AH50">
            <v>-2.6</v>
          </cell>
          <cell r="AI50">
            <v>-2.5</v>
          </cell>
          <cell r="AJ50">
            <v>-3</v>
          </cell>
          <cell r="AK50">
            <v>-29.1</v>
          </cell>
          <cell r="AP50" t="str">
            <v>LC2</v>
          </cell>
          <cell r="AQ50" t="str">
            <v>Leasing Challenge</v>
          </cell>
          <cell r="AR50">
            <v>0</v>
          </cell>
          <cell r="AS50">
            <v>0</v>
          </cell>
          <cell r="AT50">
            <v>0</v>
          </cell>
          <cell r="AU50">
            <v>0</v>
          </cell>
          <cell r="AV50">
            <v>0</v>
          </cell>
          <cell r="AW50">
            <v>0</v>
          </cell>
          <cell r="AX50">
            <v>0</v>
          </cell>
          <cell r="AY50">
            <v>0</v>
          </cell>
          <cell r="AZ50">
            <v>0</v>
          </cell>
          <cell r="BA50">
            <v>0</v>
          </cell>
          <cell r="BB50">
            <v>0</v>
          </cell>
          <cell r="BC50">
            <v>0</v>
          </cell>
          <cell r="BD50">
            <v>0</v>
          </cell>
        </row>
        <row r="51">
          <cell r="D51" t="str">
            <v>Other4</v>
          </cell>
          <cell r="E51" t="str">
            <v>Volumes Other Programme Spend</v>
          </cell>
          <cell r="F51">
            <v>0</v>
          </cell>
          <cell r="G51">
            <v>0</v>
          </cell>
          <cell r="R51">
            <v>0</v>
          </cell>
          <cell r="W51" t="str">
            <v>Other4</v>
          </cell>
          <cell r="X51" t="str">
            <v>Volumes Other Programme Spend</v>
          </cell>
          <cell r="Y51">
            <v>0</v>
          </cell>
          <cell r="Z51">
            <v>0</v>
          </cell>
          <cell r="AA51">
            <v>0</v>
          </cell>
          <cell r="AB51">
            <v>0</v>
          </cell>
          <cell r="AC51">
            <v>0</v>
          </cell>
          <cell r="AD51">
            <v>0</v>
          </cell>
          <cell r="AE51">
            <v>0</v>
          </cell>
          <cell r="AF51">
            <v>0</v>
          </cell>
          <cell r="AG51">
            <v>0</v>
          </cell>
          <cell r="AH51">
            <v>0</v>
          </cell>
          <cell r="AI51">
            <v>0</v>
          </cell>
          <cell r="AJ51">
            <v>0</v>
          </cell>
          <cell r="AK51">
            <v>0</v>
          </cell>
          <cell r="AP51" t="str">
            <v>Other4</v>
          </cell>
          <cell r="AQ51" t="str">
            <v>Volumes Other Programme Spend</v>
          </cell>
          <cell r="AR51">
            <v>0</v>
          </cell>
          <cell r="AS51">
            <v>0</v>
          </cell>
          <cell r="AT51">
            <v>0</v>
          </cell>
          <cell r="AU51">
            <v>0</v>
          </cell>
          <cell r="AV51">
            <v>0</v>
          </cell>
          <cell r="AW51">
            <v>0</v>
          </cell>
          <cell r="AX51">
            <v>2.8</v>
          </cell>
          <cell r="AY51">
            <v>-2.8</v>
          </cell>
          <cell r="AZ51">
            <v>0</v>
          </cell>
          <cell r="BA51">
            <v>0</v>
          </cell>
          <cell r="BB51">
            <v>0</v>
          </cell>
          <cell r="BC51">
            <v>0</v>
          </cell>
          <cell r="BD51">
            <v>0</v>
          </cell>
        </row>
        <row r="52">
          <cell r="D52" t="str">
            <v>Other17</v>
          </cell>
          <cell r="E52" t="str">
            <v>Non Volumes Other Programme Spend</v>
          </cell>
          <cell r="F52">
            <v>0</v>
          </cell>
          <cell r="G52">
            <v>0</v>
          </cell>
          <cell r="R52">
            <v>0</v>
          </cell>
          <cell r="W52" t="str">
            <v>Other17</v>
          </cell>
          <cell r="X52" t="str">
            <v>Non Volumes Other Programme Spend</v>
          </cell>
          <cell r="Y52">
            <v>0</v>
          </cell>
          <cell r="Z52">
            <v>0</v>
          </cell>
          <cell r="AA52">
            <v>0</v>
          </cell>
          <cell r="AB52">
            <v>0</v>
          </cell>
          <cell r="AC52">
            <v>0</v>
          </cell>
          <cell r="AD52">
            <v>0</v>
          </cell>
          <cell r="AE52">
            <v>0</v>
          </cell>
          <cell r="AF52">
            <v>0</v>
          </cell>
          <cell r="AG52">
            <v>0</v>
          </cell>
          <cell r="AH52">
            <v>0</v>
          </cell>
          <cell r="AI52">
            <v>0</v>
          </cell>
          <cell r="AJ52">
            <v>0</v>
          </cell>
          <cell r="AK52">
            <v>0</v>
          </cell>
          <cell r="AP52" t="str">
            <v>Other17</v>
          </cell>
          <cell r="AQ52" t="str">
            <v>Non Volumes Other Programme Spend</v>
          </cell>
          <cell r="AR52">
            <v>0</v>
          </cell>
          <cell r="AS52">
            <v>0</v>
          </cell>
          <cell r="AT52">
            <v>0</v>
          </cell>
          <cell r="AU52">
            <v>0</v>
          </cell>
          <cell r="AV52">
            <v>0</v>
          </cell>
          <cell r="AW52">
            <v>0</v>
          </cell>
          <cell r="AX52">
            <v>0</v>
          </cell>
          <cell r="AY52">
            <v>0</v>
          </cell>
          <cell r="AZ52">
            <v>0</v>
          </cell>
          <cell r="BA52">
            <v>0</v>
          </cell>
          <cell r="BB52">
            <v>0</v>
          </cell>
          <cell r="BC52">
            <v>0</v>
          </cell>
          <cell r="BD52">
            <v>0</v>
          </cell>
        </row>
        <row r="53">
          <cell r="D53" t="str">
            <v>CHA15</v>
          </cell>
          <cell r="E53" t="str">
            <v>Wideband Access Challenge</v>
          </cell>
          <cell r="F53">
            <v>0</v>
          </cell>
          <cell r="G53">
            <v>0</v>
          </cell>
          <cell r="R53">
            <v>0</v>
          </cell>
          <cell r="W53" t="str">
            <v>CHA15</v>
          </cell>
          <cell r="X53" t="str">
            <v>Wideband Access Challenge</v>
          </cell>
          <cell r="Y53">
            <v>0</v>
          </cell>
          <cell r="Z53">
            <v>0</v>
          </cell>
          <cell r="AA53">
            <v>0</v>
          </cell>
          <cell r="AB53">
            <v>0</v>
          </cell>
          <cell r="AC53">
            <v>0</v>
          </cell>
          <cell r="AD53">
            <v>0</v>
          </cell>
          <cell r="AE53">
            <v>0</v>
          </cell>
          <cell r="AF53">
            <v>0</v>
          </cell>
          <cell r="AG53">
            <v>0</v>
          </cell>
          <cell r="AH53">
            <v>0</v>
          </cell>
          <cell r="AI53">
            <v>0</v>
          </cell>
          <cell r="AJ53">
            <v>0</v>
          </cell>
          <cell r="AK53">
            <v>0</v>
          </cell>
          <cell r="AP53" t="str">
            <v>CHA15</v>
          </cell>
          <cell r="AQ53" t="str">
            <v>Wideband Access Challenge</v>
          </cell>
          <cell r="AR53">
            <v>0</v>
          </cell>
          <cell r="AS53">
            <v>0</v>
          </cell>
          <cell r="AT53">
            <v>0</v>
          </cell>
          <cell r="AU53">
            <v>0</v>
          </cell>
          <cell r="AV53">
            <v>0</v>
          </cell>
          <cell r="AW53">
            <v>0</v>
          </cell>
          <cell r="AX53">
            <v>0</v>
          </cell>
          <cell r="AY53">
            <v>0</v>
          </cell>
          <cell r="AZ53">
            <v>0</v>
          </cell>
          <cell r="BA53">
            <v>0</v>
          </cell>
          <cell r="BB53">
            <v>0</v>
          </cell>
          <cell r="BC53">
            <v>0</v>
          </cell>
          <cell r="BD53">
            <v>0</v>
          </cell>
        </row>
        <row r="54">
          <cell r="D54" t="str">
            <v>TOTAL WIDEBAND ACCESS</v>
          </cell>
          <cell r="F54">
            <v>6.8000000000000007</v>
          </cell>
          <cell r="G54">
            <v>5.6</v>
          </cell>
          <cell r="W54" t="str">
            <v>TOTAL WIDEBAND ACCESS</v>
          </cell>
          <cell r="Y54">
            <v>7.1</v>
          </cell>
          <cell r="Z54">
            <v>7.3</v>
          </cell>
          <cell r="AA54">
            <v>5.7</v>
          </cell>
          <cell r="AB54">
            <v>3.9</v>
          </cell>
          <cell r="AC54">
            <v>4.4000000000000004</v>
          </cell>
          <cell r="AD54">
            <v>5.6</v>
          </cell>
          <cell r="AE54">
            <v>4.0999999999999996</v>
          </cell>
          <cell r="AF54">
            <v>4.5</v>
          </cell>
          <cell r="AG54">
            <v>5.7</v>
          </cell>
          <cell r="AH54">
            <v>4.3</v>
          </cell>
          <cell r="AI54">
            <v>4.5</v>
          </cell>
          <cell r="AJ54">
            <v>5.7</v>
          </cell>
          <cell r="AK54">
            <v>62.8</v>
          </cell>
          <cell r="AP54" t="str">
            <v>TOTAL WIDEBAND ACCESS</v>
          </cell>
          <cell r="AR54">
            <v>6.2</v>
          </cell>
          <cell r="AS54">
            <v>6.3</v>
          </cell>
          <cell r="AT54">
            <v>8.9</v>
          </cell>
          <cell r="AU54">
            <v>6.7</v>
          </cell>
          <cell r="AV54">
            <v>6.8</v>
          </cell>
          <cell r="AW54">
            <v>8.9</v>
          </cell>
          <cell r="AX54">
            <v>8.3000000000000007</v>
          </cell>
          <cell r="AY54">
            <v>5.3</v>
          </cell>
          <cell r="AZ54">
            <v>8.02</v>
          </cell>
          <cell r="BA54">
            <v>6.5</v>
          </cell>
          <cell r="BB54">
            <v>6.1</v>
          </cell>
          <cell r="BC54">
            <v>7.6</v>
          </cell>
          <cell r="BD54">
            <v>85.62</v>
          </cell>
        </row>
        <row r="55">
          <cell r="D55" t="str">
            <v>A554</v>
          </cell>
          <cell r="E55" t="str">
            <v>Local Loop Unbundling</v>
          </cell>
          <cell r="F55">
            <v>1.7</v>
          </cell>
          <cell r="G55">
            <v>2.1</v>
          </cell>
          <cell r="R55">
            <v>3.8</v>
          </cell>
          <cell r="V55" t="str">
            <v xml:space="preserve">POWER, COOLING &amp; </v>
          </cell>
          <cell r="W55" t="str">
            <v>A554</v>
          </cell>
          <cell r="X55" t="str">
            <v>Local Loop Unbundling</v>
          </cell>
          <cell r="Y55">
            <v>1.3</v>
          </cell>
          <cell r="Z55">
            <v>1.4</v>
          </cell>
          <cell r="AA55">
            <v>1.2</v>
          </cell>
          <cell r="AB55">
            <v>1.5</v>
          </cell>
          <cell r="AC55">
            <v>1.4</v>
          </cell>
          <cell r="AD55">
            <v>1.5</v>
          </cell>
          <cell r="AE55">
            <v>1.6</v>
          </cell>
          <cell r="AF55">
            <v>1.6</v>
          </cell>
          <cell r="AG55">
            <v>1.7</v>
          </cell>
          <cell r="AH55">
            <v>1.6</v>
          </cell>
          <cell r="AI55">
            <v>1.6</v>
          </cell>
          <cell r="AJ55">
            <v>1.6</v>
          </cell>
          <cell r="AK55">
            <v>18</v>
          </cell>
          <cell r="AO55" t="str">
            <v xml:space="preserve">POWER, COOLING &amp; </v>
          </cell>
          <cell r="AP55" t="str">
            <v>A554</v>
          </cell>
          <cell r="AQ55" t="str">
            <v>Local Loop Unbundling</v>
          </cell>
          <cell r="AR55">
            <v>0.3</v>
          </cell>
          <cell r="AS55">
            <v>0.2</v>
          </cell>
          <cell r="AT55">
            <v>0.3</v>
          </cell>
          <cell r="AU55">
            <v>0.3</v>
          </cell>
          <cell r="AV55">
            <v>0.5</v>
          </cell>
          <cell r="AW55">
            <v>0.8</v>
          </cell>
          <cell r="AX55">
            <v>0.9</v>
          </cell>
          <cell r="AY55">
            <v>1.6</v>
          </cell>
          <cell r="AZ55">
            <v>1.9</v>
          </cell>
          <cell r="BA55">
            <v>1.5</v>
          </cell>
          <cell r="BB55">
            <v>1.8</v>
          </cell>
          <cell r="BC55">
            <v>1.9</v>
          </cell>
          <cell r="BD55">
            <v>12</v>
          </cell>
        </row>
        <row r="56">
          <cell r="D56" t="str">
            <v>B134</v>
          </cell>
          <cell r="E56" t="str">
            <v>Network Power &amp; Cooling</v>
          </cell>
          <cell r="F56">
            <v>2.2000000000000002</v>
          </cell>
          <cell r="G56">
            <v>2.1</v>
          </cell>
          <cell r="R56">
            <v>4.3000000000000007</v>
          </cell>
          <cell r="V56" t="str">
            <v>COMMERCIAL</v>
          </cell>
          <cell r="W56" t="str">
            <v>B134</v>
          </cell>
          <cell r="X56" t="str">
            <v>Network Power &amp; Cooling</v>
          </cell>
          <cell r="Y56">
            <v>2.8</v>
          </cell>
          <cell r="Z56">
            <v>3.4</v>
          </cell>
          <cell r="AA56">
            <v>4.3</v>
          </cell>
          <cell r="AB56">
            <v>4.5</v>
          </cell>
          <cell r="AC56">
            <v>4.8</v>
          </cell>
          <cell r="AD56">
            <v>4.5999999999999996</v>
          </cell>
          <cell r="AE56">
            <v>3.8</v>
          </cell>
          <cell r="AF56">
            <v>3.5</v>
          </cell>
          <cell r="AG56">
            <v>3.5</v>
          </cell>
          <cell r="AH56">
            <v>1.8</v>
          </cell>
          <cell r="AI56">
            <v>2.5</v>
          </cell>
          <cell r="AJ56">
            <v>2.6</v>
          </cell>
          <cell r="AK56">
            <v>42.1</v>
          </cell>
          <cell r="AO56" t="str">
            <v>COMMERCIAL</v>
          </cell>
          <cell r="AP56" t="str">
            <v>B134</v>
          </cell>
          <cell r="AQ56" t="str">
            <v>Network Power &amp; Cooling</v>
          </cell>
          <cell r="AR56">
            <v>2.9</v>
          </cell>
          <cell r="AS56">
            <v>3.6</v>
          </cell>
          <cell r="AT56">
            <v>4.5999999999999996</v>
          </cell>
          <cell r="AU56">
            <v>4.5999999999999996</v>
          </cell>
          <cell r="AV56">
            <v>4.9000000000000004</v>
          </cell>
          <cell r="AW56">
            <v>4.9000000000000004</v>
          </cell>
          <cell r="AX56">
            <v>3.6</v>
          </cell>
          <cell r="AY56">
            <v>3.6</v>
          </cell>
          <cell r="AZ56">
            <v>3.5</v>
          </cell>
          <cell r="BA56">
            <v>1.9</v>
          </cell>
          <cell r="BB56">
            <v>2.7</v>
          </cell>
          <cell r="BC56">
            <v>1.7</v>
          </cell>
          <cell r="BD56">
            <v>42.5</v>
          </cell>
        </row>
        <row r="57">
          <cell r="D57" t="str">
            <v>B229</v>
          </cell>
          <cell r="E57" t="str">
            <v>Commlocate</v>
          </cell>
          <cell r="F57">
            <v>0.7</v>
          </cell>
          <cell r="G57">
            <v>0.3</v>
          </cell>
          <cell r="R57">
            <v>1</v>
          </cell>
          <cell r="W57" t="str">
            <v>B229</v>
          </cell>
          <cell r="X57" t="str">
            <v>Commlocate</v>
          </cell>
          <cell r="Y57">
            <v>1</v>
          </cell>
          <cell r="Z57">
            <v>1.1000000000000001</v>
          </cell>
          <cell r="AA57">
            <v>1</v>
          </cell>
          <cell r="AB57">
            <v>1.1000000000000001</v>
          </cell>
          <cell r="AC57">
            <v>1</v>
          </cell>
          <cell r="AD57">
            <v>1.1000000000000001</v>
          </cell>
          <cell r="AE57">
            <v>1</v>
          </cell>
          <cell r="AF57">
            <v>1</v>
          </cell>
          <cell r="AG57">
            <v>1.1000000000000001</v>
          </cell>
          <cell r="AH57">
            <v>1</v>
          </cell>
          <cell r="AI57">
            <v>1.1000000000000001</v>
          </cell>
          <cell r="AJ57">
            <v>1</v>
          </cell>
          <cell r="AK57">
            <v>12.5</v>
          </cell>
          <cell r="AP57" t="str">
            <v>B229</v>
          </cell>
          <cell r="AQ57" t="str">
            <v>Commlocate</v>
          </cell>
          <cell r="AR57">
            <v>0.2</v>
          </cell>
          <cell r="AS57">
            <v>0.2</v>
          </cell>
          <cell r="AT57">
            <v>0.1</v>
          </cell>
          <cell r="AU57">
            <v>0.1</v>
          </cell>
          <cell r="AV57">
            <v>1.1000000000000001</v>
          </cell>
          <cell r="AW57">
            <v>0.2</v>
          </cell>
          <cell r="AX57">
            <v>0.5</v>
          </cell>
          <cell r="AY57">
            <v>0.9</v>
          </cell>
          <cell r="AZ57">
            <v>0.4</v>
          </cell>
          <cell r="BA57">
            <v>1.3</v>
          </cell>
          <cell r="BB57">
            <v>0.4</v>
          </cell>
          <cell r="BC57">
            <v>0.7</v>
          </cell>
          <cell r="BD57">
            <v>6.1</v>
          </cell>
        </row>
        <row r="58">
          <cell r="D58" t="str">
            <v>Other18</v>
          </cell>
          <cell r="E58" t="str">
            <v>Other Programme Spend</v>
          </cell>
          <cell r="F58">
            <v>0</v>
          </cell>
          <cell r="G58">
            <v>0</v>
          </cell>
          <cell r="R58">
            <v>0</v>
          </cell>
          <cell r="W58" t="str">
            <v>Other18</v>
          </cell>
          <cell r="X58" t="str">
            <v>Other Programme Spend</v>
          </cell>
          <cell r="Y58">
            <v>0</v>
          </cell>
          <cell r="Z58">
            <v>0</v>
          </cell>
          <cell r="AA58">
            <v>0</v>
          </cell>
          <cell r="AB58">
            <v>0</v>
          </cell>
          <cell r="AC58">
            <v>0</v>
          </cell>
          <cell r="AD58">
            <v>0</v>
          </cell>
          <cell r="AE58">
            <v>0</v>
          </cell>
          <cell r="AF58">
            <v>0</v>
          </cell>
          <cell r="AG58">
            <v>0</v>
          </cell>
          <cell r="AH58">
            <v>0</v>
          </cell>
          <cell r="AI58">
            <v>0</v>
          </cell>
          <cell r="AJ58">
            <v>0</v>
          </cell>
          <cell r="AK58">
            <v>0</v>
          </cell>
          <cell r="AP58" t="str">
            <v>Other18</v>
          </cell>
          <cell r="AQ58" t="str">
            <v>Other Programme Spend</v>
          </cell>
          <cell r="AR58">
            <v>0</v>
          </cell>
          <cell r="AS58">
            <v>0</v>
          </cell>
          <cell r="AT58">
            <v>0</v>
          </cell>
          <cell r="AU58">
            <v>0</v>
          </cell>
          <cell r="AV58">
            <v>0</v>
          </cell>
          <cell r="AW58">
            <v>0</v>
          </cell>
          <cell r="AX58">
            <v>0</v>
          </cell>
          <cell r="AY58">
            <v>0</v>
          </cell>
          <cell r="AZ58">
            <v>0</v>
          </cell>
          <cell r="BA58">
            <v>0</v>
          </cell>
          <cell r="BB58">
            <v>0</v>
          </cell>
          <cell r="BC58">
            <v>0</v>
          </cell>
          <cell r="BD58">
            <v>0</v>
          </cell>
        </row>
        <row r="59">
          <cell r="D59" t="str">
            <v>CHA16</v>
          </cell>
          <cell r="E59" t="str">
            <v>Network Ops Progs Challenge</v>
          </cell>
          <cell r="F59">
            <v>0</v>
          </cell>
          <cell r="G59">
            <v>0</v>
          </cell>
          <cell r="R59">
            <v>0</v>
          </cell>
          <cell r="W59" t="str">
            <v>CHA16</v>
          </cell>
          <cell r="X59" t="str">
            <v>Network Ops Progs Challenge</v>
          </cell>
          <cell r="Y59">
            <v>0</v>
          </cell>
          <cell r="Z59">
            <v>0</v>
          </cell>
          <cell r="AA59">
            <v>0</v>
          </cell>
          <cell r="AB59">
            <v>0</v>
          </cell>
          <cell r="AC59">
            <v>0</v>
          </cell>
          <cell r="AD59">
            <v>0</v>
          </cell>
          <cell r="AE59">
            <v>0</v>
          </cell>
          <cell r="AF59">
            <v>0</v>
          </cell>
          <cell r="AG59">
            <v>0</v>
          </cell>
          <cell r="AH59">
            <v>0</v>
          </cell>
          <cell r="AI59">
            <v>0</v>
          </cell>
          <cell r="AJ59">
            <v>0</v>
          </cell>
          <cell r="AK59">
            <v>0</v>
          </cell>
          <cell r="AP59" t="str">
            <v>CHA16</v>
          </cell>
          <cell r="AQ59" t="str">
            <v>Network Ops Progs Challenge</v>
          </cell>
          <cell r="AR59">
            <v>0</v>
          </cell>
          <cell r="AS59">
            <v>0</v>
          </cell>
          <cell r="AT59">
            <v>0</v>
          </cell>
          <cell r="AU59">
            <v>0</v>
          </cell>
          <cell r="AV59">
            <v>0</v>
          </cell>
          <cell r="AW59">
            <v>0</v>
          </cell>
          <cell r="AX59">
            <v>0</v>
          </cell>
          <cell r="AY59">
            <v>0</v>
          </cell>
          <cell r="AZ59">
            <v>0</v>
          </cell>
          <cell r="BA59">
            <v>0</v>
          </cell>
          <cell r="BB59">
            <v>0</v>
          </cell>
          <cell r="BC59">
            <v>0</v>
          </cell>
          <cell r="BD59">
            <v>0</v>
          </cell>
        </row>
        <row r="60">
          <cell r="D60" t="str">
            <v>TOTAL POWER, COOLING &amp; COMMERCAL</v>
          </cell>
          <cell r="F60">
            <v>4.6000000000000005</v>
          </cell>
          <cell r="G60">
            <v>4.5</v>
          </cell>
          <cell r="W60" t="str">
            <v>TOTAL POWER, COOLING &amp; COMMERCAL</v>
          </cell>
          <cell r="Y60">
            <v>5.0999999999999996</v>
          </cell>
          <cell r="Z60">
            <v>5.9</v>
          </cell>
          <cell r="AA60">
            <v>6.5</v>
          </cell>
          <cell r="AB60">
            <v>7.1</v>
          </cell>
          <cell r="AC60">
            <v>7.2</v>
          </cell>
          <cell r="AD60">
            <v>7.2</v>
          </cell>
          <cell r="AE60">
            <v>6.4</v>
          </cell>
          <cell r="AF60">
            <v>6.1</v>
          </cell>
          <cell r="AG60">
            <v>6.3</v>
          </cell>
          <cell r="AH60">
            <v>4.4000000000000004</v>
          </cell>
          <cell r="AI60">
            <v>5.2</v>
          </cell>
          <cell r="AJ60">
            <v>5.2</v>
          </cell>
          <cell r="AK60">
            <v>72.599999999999994</v>
          </cell>
          <cell r="AP60" t="str">
            <v>TOTAL POWER, COOLING &amp; COMMERCAL</v>
          </cell>
          <cell r="AR60">
            <v>3.4</v>
          </cell>
          <cell r="AS60">
            <v>4</v>
          </cell>
          <cell r="AT60">
            <v>5</v>
          </cell>
          <cell r="AU60">
            <v>5</v>
          </cell>
          <cell r="AV60">
            <v>6.5</v>
          </cell>
          <cell r="AW60">
            <v>5.9</v>
          </cell>
          <cell r="AX60">
            <v>5</v>
          </cell>
          <cell r="AY60">
            <v>6.1</v>
          </cell>
          <cell r="AZ60">
            <v>5.8</v>
          </cell>
          <cell r="BA60">
            <v>4.7</v>
          </cell>
          <cell r="BB60">
            <v>4.9000000000000004</v>
          </cell>
          <cell r="BC60">
            <v>4.3</v>
          </cell>
          <cell r="BD60">
            <v>60.6</v>
          </cell>
        </row>
        <row r="61">
          <cell r="D61" t="str">
            <v>A659</v>
          </cell>
          <cell r="E61" t="str">
            <v>Broadband Britain</v>
          </cell>
          <cell r="F61">
            <v>3.3</v>
          </cell>
          <cell r="G61">
            <v>2.5</v>
          </cell>
          <cell r="R61">
            <v>5.8</v>
          </cell>
          <cell r="V61" t="str">
            <v>BROADBAND</v>
          </cell>
          <cell r="W61" t="str">
            <v>A659</v>
          </cell>
          <cell r="X61" t="str">
            <v>Broadband Britain</v>
          </cell>
          <cell r="Y61">
            <v>5.3</v>
          </cell>
          <cell r="Z61">
            <v>1.8</v>
          </cell>
          <cell r="AA61">
            <v>4.2</v>
          </cell>
          <cell r="AB61">
            <v>2.8</v>
          </cell>
          <cell r="AC61">
            <v>0</v>
          </cell>
          <cell r="AD61">
            <v>0</v>
          </cell>
          <cell r="AE61">
            <v>0</v>
          </cell>
          <cell r="AF61">
            <v>0</v>
          </cell>
          <cell r="AG61">
            <v>0</v>
          </cell>
          <cell r="AH61">
            <v>0</v>
          </cell>
          <cell r="AI61">
            <v>0</v>
          </cell>
          <cell r="AJ61">
            <v>0</v>
          </cell>
          <cell r="AK61">
            <v>14.1</v>
          </cell>
          <cell r="AO61" t="str">
            <v>BROADBAND</v>
          </cell>
          <cell r="AP61" t="str">
            <v>A659</v>
          </cell>
          <cell r="AQ61" t="str">
            <v>Broadband Britain</v>
          </cell>
          <cell r="AR61">
            <v>1.9</v>
          </cell>
          <cell r="AS61">
            <v>2.6</v>
          </cell>
          <cell r="AT61">
            <v>3.5</v>
          </cell>
          <cell r="AU61">
            <v>3.3</v>
          </cell>
          <cell r="AV61">
            <v>3.1</v>
          </cell>
          <cell r="AW61">
            <v>2.1</v>
          </cell>
          <cell r="AX61">
            <v>2.2000000000000002</v>
          </cell>
          <cell r="AY61">
            <v>1.9</v>
          </cell>
          <cell r="AZ61">
            <v>1.6</v>
          </cell>
          <cell r="BA61">
            <v>2.2000000000000002</v>
          </cell>
          <cell r="BB61">
            <v>1.9</v>
          </cell>
          <cell r="BC61">
            <v>1.4</v>
          </cell>
          <cell r="BD61">
            <v>27.7</v>
          </cell>
        </row>
        <row r="62">
          <cell r="D62" t="str">
            <v>A663</v>
          </cell>
          <cell r="E62" t="str">
            <v>Emerging Technology</v>
          </cell>
          <cell r="F62">
            <v>0</v>
          </cell>
          <cell r="G62">
            <v>0</v>
          </cell>
          <cell r="R62">
            <v>0</v>
          </cell>
          <cell r="W62" t="str">
            <v>A663</v>
          </cell>
          <cell r="X62" t="str">
            <v>Emerging Technology</v>
          </cell>
          <cell r="Y62">
            <v>0</v>
          </cell>
          <cell r="Z62">
            <v>0</v>
          </cell>
          <cell r="AA62">
            <v>0</v>
          </cell>
          <cell r="AB62">
            <v>0</v>
          </cell>
          <cell r="AC62">
            <v>0</v>
          </cell>
          <cell r="AD62">
            <v>0</v>
          </cell>
          <cell r="AE62">
            <v>0</v>
          </cell>
          <cell r="AF62">
            <v>0</v>
          </cell>
          <cell r="AG62">
            <v>0</v>
          </cell>
          <cell r="AH62">
            <v>0</v>
          </cell>
          <cell r="AI62">
            <v>0</v>
          </cell>
          <cell r="AJ62">
            <v>0</v>
          </cell>
          <cell r="AK62">
            <v>0</v>
          </cell>
          <cell r="AP62" t="str">
            <v>A663</v>
          </cell>
          <cell r="AQ62" t="str">
            <v>Emerging Technology</v>
          </cell>
          <cell r="AR62">
            <v>0</v>
          </cell>
          <cell r="AS62">
            <v>0</v>
          </cell>
          <cell r="AT62">
            <v>0</v>
          </cell>
          <cell r="AU62">
            <v>0</v>
          </cell>
          <cell r="AV62">
            <v>0</v>
          </cell>
          <cell r="AW62">
            <v>0</v>
          </cell>
          <cell r="AX62">
            <v>0</v>
          </cell>
          <cell r="AY62">
            <v>0</v>
          </cell>
          <cell r="AZ62">
            <v>0</v>
          </cell>
          <cell r="BA62">
            <v>0</v>
          </cell>
          <cell r="BB62">
            <v>0</v>
          </cell>
          <cell r="BC62">
            <v>0</v>
          </cell>
          <cell r="BD62">
            <v>0</v>
          </cell>
        </row>
        <row r="63">
          <cell r="D63" t="str">
            <v>A664</v>
          </cell>
          <cell r="E63" t="str">
            <v>Scottish OJEC</v>
          </cell>
          <cell r="F63">
            <v>0</v>
          </cell>
          <cell r="G63">
            <v>0.1</v>
          </cell>
          <cell r="R63">
            <v>0.1</v>
          </cell>
          <cell r="W63" t="str">
            <v>A664</v>
          </cell>
          <cell r="X63" t="str">
            <v>Scottish OJEC</v>
          </cell>
          <cell r="Y63">
            <v>0</v>
          </cell>
          <cell r="Z63">
            <v>0</v>
          </cell>
          <cell r="AA63">
            <v>0</v>
          </cell>
          <cell r="AB63">
            <v>0</v>
          </cell>
          <cell r="AC63">
            <v>0</v>
          </cell>
          <cell r="AD63">
            <v>0</v>
          </cell>
          <cell r="AE63">
            <v>0</v>
          </cell>
          <cell r="AF63">
            <v>0</v>
          </cell>
          <cell r="AG63">
            <v>0</v>
          </cell>
          <cell r="AH63">
            <v>0</v>
          </cell>
          <cell r="AI63">
            <v>0</v>
          </cell>
          <cell r="AJ63">
            <v>0</v>
          </cell>
          <cell r="AK63">
            <v>0</v>
          </cell>
          <cell r="AP63" t="str">
            <v>A664</v>
          </cell>
          <cell r="AQ63" t="str">
            <v>Scottish OJEC</v>
          </cell>
          <cell r="AR63">
            <v>0</v>
          </cell>
          <cell r="AS63">
            <v>0</v>
          </cell>
          <cell r="AT63">
            <v>0</v>
          </cell>
          <cell r="AU63">
            <v>0</v>
          </cell>
          <cell r="AV63">
            <v>0</v>
          </cell>
          <cell r="AW63">
            <v>0</v>
          </cell>
          <cell r="AX63">
            <v>0</v>
          </cell>
          <cell r="AY63">
            <v>0</v>
          </cell>
          <cell r="AZ63">
            <v>0</v>
          </cell>
          <cell r="BA63">
            <v>0</v>
          </cell>
          <cell r="BB63">
            <v>0</v>
          </cell>
          <cell r="BC63">
            <v>0</v>
          </cell>
          <cell r="BD63">
            <v>0</v>
          </cell>
        </row>
        <row r="64">
          <cell r="D64" t="str">
            <v>A718</v>
          </cell>
          <cell r="E64" t="str">
            <v>BB TAM Trial</v>
          </cell>
          <cell r="F64">
            <v>2.5</v>
          </cell>
          <cell r="G64">
            <v>0</v>
          </cell>
          <cell r="R64">
            <v>2.5</v>
          </cell>
          <cell r="W64" t="str">
            <v>A718</v>
          </cell>
          <cell r="X64" t="str">
            <v>BB TAM Trial</v>
          </cell>
          <cell r="Y64">
            <v>2.5</v>
          </cell>
          <cell r="Z64">
            <v>1.1000000000000001</v>
          </cell>
          <cell r="AA64">
            <v>2</v>
          </cell>
          <cell r="AB64">
            <v>1.5</v>
          </cell>
          <cell r="AC64">
            <v>2.5</v>
          </cell>
          <cell r="AD64">
            <v>2.9</v>
          </cell>
          <cell r="AE64">
            <v>2.4</v>
          </cell>
          <cell r="AF64">
            <v>1.7</v>
          </cell>
          <cell r="AG64">
            <v>3.1</v>
          </cell>
          <cell r="AH64">
            <v>3.1</v>
          </cell>
          <cell r="AI64">
            <v>3.1</v>
          </cell>
          <cell r="AJ64">
            <v>3.1</v>
          </cell>
          <cell r="AK64">
            <v>29</v>
          </cell>
          <cell r="AP64" t="str">
            <v>A718</v>
          </cell>
          <cell r="AQ64" t="str">
            <v>BB TAM Trial</v>
          </cell>
          <cell r="AR64">
            <v>4.0999999999999996</v>
          </cell>
          <cell r="AS64">
            <v>2.5</v>
          </cell>
          <cell r="AT64">
            <v>1.9</v>
          </cell>
          <cell r="AU64">
            <v>6.7</v>
          </cell>
          <cell r="AV64">
            <v>4.9000000000000004</v>
          </cell>
          <cell r="AW64">
            <v>4.7</v>
          </cell>
          <cell r="AX64">
            <v>8.1</v>
          </cell>
          <cell r="AY64">
            <v>6.5</v>
          </cell>
          <cell r="AZ64">
            <v>2.9</v>
          </cell>
          <cell r="BA64">
            <v>3</v>
          </cell>
          <cell r="BB64">
            <v>1.1000000000000001</v>
          </cell>
          <cell r="BC64">
            <v>-0.9</v>
          </cell>
          <cell r="BD64">
            <v>45.5</v>
          </cell>
        </row>
        <row r="65">
          <cell r="D65" t="str">
            <v>B073</v>
          </cell>
          <cell r="E65" t="str">
            <v>Symmetric Access</v>
          </cell>
          <cell r="F65">
            <v>0</v>
          </cell>
          <cell r="G65">
            <v>0</v>
          </cell>
          <cell r="R65">
            <v>0</v>
          </cell>
          <cell r="W65" t="str">
            <v>B073</v>
          </cell>
          <cell r="X65" t="str">
            <v>Symmetric Access</v>
          </cell>
          <cell r="Y65">
            <v>0.2</v>
          </cell>
          <cell r="Z65">
            <v>0.2</v>
          </cell>
          <cell r="AA65">
            <v>0.2</v>
          </cell>
          <cell r="AB65">
            <v>0.3</v>
          </cell>
          <cell r="AC65">
            <v>0.2</v>
          </cell>
          <cell r="AD65">
            <v>0.1</v>
          </cell>
          <cell r="AE65">
            <v>0.2</v>
          </cell>
          <cell r="AF65">
            <v>0.3</v>
          </cell>
          <cell r="AG65">
            <v>0.2</v>
          </cell>
          <cell r="AH65">
            <v>0.3</v>
          </cell>
          <cell r="AI65">
            <v>0.2</v>
          </cell>
          <cell r="AJ65">
            <v>0.2</v>
          </cell>
          <cell r="AK65">
            <v>2.6</v>
          </cell>
          <cell r="AP65" t="str">
            <v>B073</v>
          </cell>
          <cell r="AQ65" t="str">
            <v>Symmetric Access</v>
          </cell>
          <cell r="AR65">
            <v>0.1</v>
          </cell>
          <cell r="AS65">
            <v>0</v>
          </cell>
          <cell r="AT65">
            <v>-0.1</v>
          </cell>
          <cell r="AU65">
            <v>0</v>
          </cell>
          <cell r="AV65">
            <v>0</v>
          </cell>
          <cell r="AW65">
            <v>0.1</v>
          </cell>
          <cell r="AX65">
            <v>0</v>
          </cell>
          <cell r="AY65">
            <v>0</v>
          </cell>
          <cell r="AZ65">
            <v>0</v>
          </cell>
          <cell r="BA65">
            <v>0</v>
          </cell>
          <cell r="BB65">
            <v>0</v>
          </cell>
          <cell r="BC65">
            <v>0</v>
          </cell>
          <cell r="BD65">
            <v>0.1</v>
          </cell>
        </row>
        <row r="66">
          <cell r="D66" t="str">
            <v>B224</v>
          </cell>
          <cell r="E66" t="str">
            <v>ADSL</v>
          </cell>
          <cell r="F66">
            <v>13.2</v>
          </cell>
          <cell r="G66">
            <v>12.6</v>
          </cell>
          <cell r="R66">
            <v>25.799999999999997</v>
          </cell>
          <cell r="W66" t="str">
            <v>B224</v>
          </cell>
          <cell r="X66" t="str">
            <v>ADSL</v>
          </cell>
          <cell r="Y66">
            <v>13.4</v>
          </cell>
          <cell r="Z66">
            <v>14.3</v>
          </cell>
          <cell r="AA66">
            <v>16.7</v>
          </cell>
          <cell r="AB66">
            <v>7.1</v>
          </cell>
          <cell r="AC66">
            <v>7.3</v>
          </cell>
          <cell r="AD66">
            <v>10.5</v>
          </cell>
          <cell r="AE66">
            <v>7.2</v>
          </cell>
          <cell r="AF66">
            <v>7.1</v>
          </cell>
          <cell r="AG66">
            <v>8.3000000000000007</v>
          </cell>
          <cell r="AH66">
            <v>7.1</v>
          </cell>
          <cell r="AI66">
            <v>7</v>
          </cell>
          <cell r="AJ66">
            <v>7.4</v>
          </cell>
          <cell r="AK66">
            <v>113.4</v>
          </cell>
          <cell r="AP66" t="str">
            <v>B224</v>
          </cell>
          <cell r="AQ66" t="str">
            <v>ADSL</v>
          </cell>
          <cell r="AR66">
            <v>7.3</v>
          </cell>
          <cell r="AS66">
            <v>7.1</v>
          </cell>
          <cell r="AT66">
            <v>9.1999999999999993</v>
          </cell>
          <cell r="AU66">
            <v>11.7</v>
          </cell>
          <cell r="AV66">
            <v>9.4</v>
          </cell>
          <cell r="AW66">
            <v>11</v>
          </cell>
          <cell r="AX66">
            <v>11.4</v>
          </cell>
          <cell r="AY66">
            <v>12.1</v>
          </cell>
          <cell r="AZ66">
            <v>9.9</v>
          </cell>
          <cell r="BA66">
            <v>8.6999999999999993</v>
          </cell>
          <cell r="BB66">
            <v>11.4</v>
          </cell>
          <cell r="BC66">
            <v>18.600000000000001</v>
          </cell>
          <cell r="BD66">
            <v>127.8</v>
          </cell>
        </row>
        <row r="67">
          <cell r="D67" t="str">
            <v>Other7</v>
          </cell>
          <cell r="E67" t="str">
            <v>Other Programme Spend</v>
          </cell>
          <cell r="F67">
            <v>0</v>
          </cell>
          <cell r="G67">
            <v>0</v>
          </cell>
          <cell r="R67">
            <v>0</v>
          </cell>
          <cell r="W67" t="str">
            <v>Other7</v>
          </cell>
          <cell r="X67" t="str">
            <v>Other Programme Spend</v>
          </cell>
          <cell r="Y67">
            <v>0</v>
          </cell>
          <cell r="Z67">
            <v>0</v>
          </cell>
          <cell r="AA67">
            <v>0</v>
          </cell>
          <cell r="AB67">
            <v>0</v>
          </cell>
          <cell r="AC67">
            <v>0</v>
          </cell>
          <cell r="AD67">
            <v>0</v>
          </cell>
          <cell r="AE67">
            <v>0</v>
          </cell>
          <cell r="AF67">
            <v>0</v>
          </cell>
          <cell r="AG67">
            <v>0</v>
          </cell>
          <cell r="AH67">
            <v>0</v>
          </cell>
          <cell r="AI67">
            <v>0</v>
          </cell>
          <cell r="AJ67">
            <v>0</v>
          </cell>
          <cell r="AK67">
            <v>0</v>
          </cell>
          <cell r="AP67" t="str">
            <v>Other7</v>
          </cell>
          <cell r="AQ67" t="str">
            <v>Other Programme Spend</v>
          </cell>
          <cell r="AR67">
            <v>0</v>
          </cell>
          <cell r="AS67">
            <v>0</v>
          </cell>
          <cell r="AT67">
            <v>0</v>
          </cell>
          <cell r="AU67">
            <v>0</v>
          </cell>
          <cell r="AV67">
            <v>0</v>
          </cell>
          <cell r="AW67">
            <v>0</v>
          </cell>
          <cell r="AX67">
            <v>0</v>
          </cell>
          <cell r="AY67">
            <v>0</v>
          </cell>
          <cell r="AZ67">
            <v>0</v>
          </cell>
          <cell r="BA67">
            <v>0</v>
          </cell>
          <cell r="BB67">
            <v>0</v>
          </cell>
          <cell r="BC67">
            <v>0</v>
          </cell>
          <cell r="BD67">
            <v>0</v>
          </cell>
        </row>
        <row r="68">
          <cell r="D68" t="str">
            <v>BD01</v>
          </cell>
          <cell r="E68" t="str">
            <v>Unallocated sector challenge</v>
          </cell>
          <cell r="F68">
            <v>0</v>
          </cell>
          <cell r="G68">
            <v>0</v>
          </cell>
          <cell r="R68">
            <v>0</v>
          </cell>
          <cell r="W68" t="str">
            <v>BD01</v>
          </cell>
          <cell r="X68" t="str">
            <v>Unallocated sector challenge</v>
          </cell>
          <cell r="Y68">
            <v>0</v>
          </cell>
          <cell r="Z68">
            <v>0</v>
          </cell>
          <cell r="AA68">
            <v>0</v>
          </cell>
          <cell r="AB68">
            <v>0</v>
          </cell>
          <cell r="AC68">
            <v>0</v>
          </cell>
          <cell r="AD68">
            <v>0</v>
          </cell>
          <cell r="AE68">
            <v>0</v>
          </cell>
          <cell r="AF68">
            <v>0</v>
          </cell>
          <cell r="AG68">
            <v>0</v>
          </cell>
          <cell r="AH68">
            <v>0</v>
          </cell>
          <cell r="AI68">
            <v>0</v>
          </cell>
          <cell r="AJ68">
            <v>0</v>
          </cell>
          <cell r="AK68">
            <v>0</v>
          </cell>
          <cell r="AP68" t="str">
            <v>BD01</v>
          </cell>
          <cell r="AQ68" t="str">
            <v>Unallocated sector challenge</v>
          </cell>
          <cell r="AR68">
            <v>0</v>
          </cell>
          <cell r="AS68">
            <v>0</v>
          </cell>
          <cell r="AT68">
            <v>0</v>
          </cell>
          <cell r="AU68">
            <v>0</v>
          </cell>
          <cell r="AV68">
            <v>0</v>
          </cell>
          <cell r="AW68">
            <v>0</v>
          </cell>
          <cell r="AX68">
            <v>0</v>
          </cell>
          <cell r="AY68">
            <v>0</v>
          </cell>
          <cell r="AZ68">
            <v>0</v>
          </cell>
          <cell r="BA68">
            <v>0</v>
          </cell>
          <cell r="BB68">
            <v>0</v>
          </cell>
          <cell r="BC68">
            <v>0</v>
          </cell>
          <cell r="BD68">
            <v>0</v>
          </cell>
        </row>
        <row r="69">
          <cell r="D69" t="str">
            <v>TOTAL BROADBAND</v>
          </cell>
          <cell r="F69">
            <v>19</v>
          </cell>
          <cell r="G69">
            <v>15.2</v>
          </cell>
          <cell r="W69" t="str">
            <v>TOTAL BROADBAND</v>
          </cell>
          <cell r="Y69">
            <v>21.4</v>
          </cell>
          <cell r="Z69">
            <v>17.399999999999999</v>
          </cell>
          <cell r="AA69">
            <v>23.1</v>
          </cell>
          <cell r="AB69">
            <v>11.7</v>
          </cell>
          <cell r="AC69">
            <v>10</v>
          </cell>
          <cell r="AD69">
            <v>13.5</v>
          </cell>
          <cell r="AE69">
            <v>9.8000000000000007</v>
          </cell>
          <cell r="AF69">
            <v>9.1</v>
          </cell>
          <cell r="AG69">
            <v>11.6</v>
          </cell>
          <cell r="AH69">
            <v>10.5</v>
          </cell>
          <cell r="AI69">
            <v>10.3</v>
          </cell>
          <cell r="AJ69">
            <v>10.7</v>
          </cell>
          <cell r="AK69">
            <v>159.1</v>
          </cell>
          <cell r="AP69" t="str">
            <v>TOTAL BROADBAND</v>
          </cell>
          <cell r="AR69">
            <v>13.4</v>
          </cell>
          <cell r="AS69">
            <v>12.2</v>
          </cell>
          <cell r="AT69">
            <v>14.5</v>
          </cell>
          <cell r="AU69">
            <v>21.7</v>
          </cell>
          <cell r="AV69">
            <v>17.399999999999999</v>
          </cell>
          <cell r="AW69">
            <v>17.899999999999999</v>
          </cell>
          <cell r="AX69">
            <v>21.7</v>
          </cell>
          <cell r="AY69">
            <v>20.5</v>
          </cell>
          <cell r="AZ69">
            <v>14.4</v>
          </cell>
          <cell r="BA69">
            <v>13.9</v>
          </cell>
          <cell r="BB69">
            <v>14.4</v>
          </cell>
          <cell r="BC69">
            <v>19.100000000000001</v>
          </cell>
          <cell r="BD69">
            <v>201.1</v>
          </cell>
        </row>
        <row r="70">
          <cell r="D70" t="str">
            <v>A700</v>
          </cell>
          <cell r="E70" t="str">
            <v>IP &amp; Data Ntwk platform</v>
          </cell>
          <cell r="F70">
            <v>17.7</v>
          </cell>
          <cell r="G70">
            <v>6.9</v>
          </cell>
          <cell r="R70">
            <v>24.6</v>
          </cell>
          <cell r="V70" t="str">
            <v xml:space="preserve">IP &amp; DATA </v>
          </cell>
          <cell r="W70" t="str">
            <v>A700</v>
          </cell>
          <cell r="X70" t="str">
            <v>IP &amp; Data Ntwk platform</v>
          </cell>
          <cell r="Y70">
            <v>13</v>
          </cell>
          <cell r="Z70">
            <v>1.8</v>
          </cell>
          <cell r="AA70">
            <v>9.4</v>
          </cell>
          <cell r="AB70">
            <v>9.6</v>
          </cell>
          <cell r="AC70">
            <v>10</v>
          </cell>
          <cell r="AD70">
            <v>9.3000000000000007</v>
          </cell>
          <cell r="AE70">
            <v>9.5</v>
          </cell>
          <cell r="AF70">
            <v>9.1</v>
          </cell>
          <cell r="AG70">
            <v>8.5</v>
          </cell>
          <cell r="AH70">
            <v>8.4</v>
          </cell>
          <cell r="AI70">
            <v>8.3000000000000007</v>
          </cell>
          <cell r="AJ70">
            <v>9.6999999999999993</v>
          </cell>
          <cell r="AK70">
            <v>106.6</v>
          </cell>
          <cell r="AO70" t="str">
            <v xml:space="preserve">IP &amp; DATA </v>
          </cell>
          <cell r="AP70" t="str">
            <v>A700</v>
          </cell>
          <cell r="AQ70" t="str">
            <v>IP &amp; Data Ntwk platform</v>
          </cell>
          <cell r="AR70">
            <v>10.1</v>
          </cell>
          <cell r="AS70">
            <v>5.6</v>
          </cell>
          <cell r="AT70">
            <v>11.3</v>
          </cell>
          <cell r="AU70">
            <v>5.4</v>
          </cell>
          <cell r="AV70">
            <v>9.3000000000000007</v>
          </cell>
          <cell r="AW70">
            <v>14.8</v>
          </cell>
          <cell r="AX70">
            <v>6.2</v>
          </cell>
          <cell r="AY70">
            <v>4.9000000000000004</v>
          </cell>
          <cell r="AZ70">
            <v>7.4</v>
          </cell>
          <cell r="BA70">
            <v>8</v>
          </cell>
          <cell r="BB70">
            <v>6</v>
          </cell>
          <cell r="BC70">
            <v>3.5</v>
          </cell>
          <cell r="BD70">
            <v>92.5</v>
          </cell>
        </row>
        <row r="71">
          <cell r="D71" t="str">
            <v>A701</v>
          </cell>
          <cell r="E71" t="str">
            <v>SHDS</v>
          </cell>
          <cell r="F71">
            <v>2</v>
          </cell>
          <cell r="G71">
            <v>1.9</v>
          </cell>
          <cell r="R71">
            <v>3.9</v>
          </cell>
          <cell r="V71" t="str">
            <v>(GLOBAL SERVICES)</v>
          </cell>
          <cell r="W71" t="str">
            <v>A701</v>
          </cell>
          <cell r="X71" t="str">
            <v>SHDS</v>
          </cell>
          <cell r="Y71">
            <v>0.9</v>
          </cell>
          <cell r="Z71">
            <v>1.3</v>
          </cell>
          <cell r="AA71">
            <v>1.6</v>
          </cell>
          <cell r="AB71">
            <v>1.3</v>
          </cell>
          <cell r="AC71">
            <v>1.2</v>
          </cell>
          <cell r="AD71">
            <v>1.5</v>
          </cell>
          <cell r="AE71">
            <v>2.2999999999999998</v>
          </cell>
          <cell r="AF71">
            <v>1.7</v>
          </cell>
          <cell r="AG71">
            <v>2.6</v>
          </cell>
          <cell r="AH71">
            <v>2.6</v>
          </cell>
          <cell r="AI71">
            <v>2.1</v>
          </cell>
          <cell r="AJ71">
            <v>2.5</v>
          </cell>
          <cell r="AK71">
            <v>21.6</v>
          </cell>
          <cell r="AO71" t="str">
            <v>(GLOBAL SERVICES)</v>
          </cell>
          <cell r="AP71" t="str">
            <v>A701</v>
          </cell>
          <cell r="AQ71" t="str">
            <v>SHDS</v>
          </cell>
          <cell r="AR71">
            <v>2</v>
          </cell>
          <cell r="AS71">
            <v>1.4</v>
          </cell>
          <cell r="AT71">
            <v>2.2999999999999998</v>
          </cell>
          <cell r="AU71">
            <v>2.6</v>
          </cell>
          <cell r="AV71">
            <v>1.8</v>
          </cell>
          <cell r="AW71">
            <v>1.8</v>
          </cell>
          <cell r="AX71">
            <v>0.7</v>
          </cell>
          <cell r="AY71">
            <v>1.6</v>
          </cell>
          <cell r="AZ71">
            <v>1.4</v>
          </cell>
          <cell r="BA71">
            <v>1.1000000000000001</v>
          </cell>
          <cell r="BB71">
            <v>2.2999999999999998</v>
          </cell>
          <cell r="BC71">
            <v>2.7</v>
          </cell>
          <cell r="BD71">
            <v>21.7</v>
          </cell>
        </row>
        <row r="72">
          <cell r="D72" t="str">
            <v>A702</v>
          </cell>
          <cell r="E72" t="str">
            <v>VPN NTE</v>
          </cell>
          <cell r="F72">
            <v>0.6</v>
          </cell>
          <cell r="G72">
            <v>0.2</v>
          </cell>
          <cell r="R72">
            <v>0.8</v>
          </cell>
          <cell r="W72" t="str">
            <v>A702</v>
          </cell>
          <cell r="X72" t="str">
            <v>VPN NTE</v>
          </cell>
          <cell r="Y72">
            <v>0.3</v>
          </cell>
          <cell r="Z72">
            <v>0.3</v>
          </cell>
          <cell r="AA72">
            <v>0.3</v>
          </cell>
          <cell r="AB72">
            <v>0.3</v>
          </cell>
          <cell r="AC72">
            <v>0.4</v>
          </cell>
          <cell r="AD72">
            <v>0.4</v>
          </cell>
          <cell r="AE72">
            <v>0.4</v>
          </cell>
          <cell r="AF72">
            <v>0.4</v>
          </cell>
          <cell r="AG72">
            <v>0.5</v>
          </cell>
          <cell r="AH72">
            <v>0.7</v>
          </cell>
          <cell r="AI72">
            <v>0.6</v>
          </cell>
          <cell r="AJ72">
            <v>1</v>
          </cell>
          <cell r="AK72">
            <v>5.6</v>
          </cell>
          <cell r="AP72" t="str">
            <v>A702</v>
          </cell>
          <cell r="AQ72" t="str">
            <v>VPN NTE</v>
          </cell>
          <cell r="AR72">
            <v>0.6</v>
          </cell>
          <cell r="AS72">
            <v>0.2</v>
          </cell>
          <cell r="AT72">
            <v>0.5</v>
          </cell>
          <cell r="AU72">
            <v>0.5</v>
          </cell>
          <cell r="AV72">
            <v>0.5</v>
          </cell>
          <cell r="AW72">
            <v>0.3</v>
          </cell>
          <cell r="AX72">
            <v>0</v>
          </cell>
          <cell r="AY72">
            <v>0.5</v>
          </cell>
          <cell r="AZ72">
            <v>0.5</v>
          </cell>
          <cell r="BA72">
            <v>0.2</v>
          </cell>
          <cell r="BB72">
            <v>0.3</v>
          </cell>
          <cell r="BC72">
            <v>0.1</v>
          </cell>
          <cell r="BD72">
            <v>4.2</v>
          </cell>
        </row>
        <row r="73">
          <cell r="D73" t="str">
            <v>A704</v>
          </cell>
          <cell r="E73" t="str">
            <v>SMDS</v>
          </cell>
          <cell r="F73">
            <v>0</v>
          </cell>
          <cell r="G73">
            <v>0</v>
          </cell>
          <cell r="R73">
            <v>0</v>
          </cell>
          <cell r="W73" t="str">
            <v>A704</v>
          </cell>
          <cell r="X73" t="str">
            <v>SMDS</v>
          </cell>
          <cell r="Y73">
            <v>0</v>
          </cell>
          <cell r="Z73">
            <v>0</v>
          </cell>
          <cell r="AA73">
            <v>0</v>
          </cell>
          <cell r="AB73">
            <v>0.1</v>
          </cell>
          <cell r="AC73">
            <v>0</v>
          </cell>
          <cell r="AD73">
            <v>0</v>
          </cell>
          <cell r="AE73">
            <v>0</v>
          </cell>
          <cell r="AF73">
            <v>0</v>
          </cell>
          <cell r="AG73">
            <v>0</v>
          </cell>
          <cell r="AH73">
            <v>0.1</v>
          </cell>
          <cell r="AI73">
            <v>0</v>
          </cell>
          <cell r="AJ73">
            <v>0</v>
          </cell>
          <cell r="AK73">
            <v>0.2</v>
          </cell>
          <cell r="AP73" t="str">
            <v>A704</v>
          </cell>
          <cell r="AQ73" t="str">
            <v>SMDS</v>
          </cell>
          <cell r="AR73">
            <v>0</v>
          </cell>
          <cell r="AS73">
            <v>0</v>
          </cell>
          <cell r="AT73">
            <v>0</v>
          </cell>
          <cell r="AU73">
            <v>0.1</v>
          </cell>
          <cell r="AV73">
            <v>0</v>
          </cell>
          <cell r="AW73">
            <v>0</v>
          </cell>
          <cell r="AX73">
            <v>0</v>
          </cell>
          <cell r="AY73">
            <v>0</v>
          </cell>
          <cell r="AZ73">
            <v>0</v>
          </cell>
          <cell r="BA73">
            <v>0</v>
          </cell>
          <cell r="BB73">
            <v>0.1</v>
          </cell>
          <cell r="BC73">
            <v>0</v>
          </cell>
          <cell r="BD73">
            <v>0.2</v>
          </cell>
        </row>
        <row r="74">
          <cell r="D74" t="str">
            <v>A705</v>
          </cell>
          <cell r="E74" t="str">
            <v>Cellstream</v>
          </cell>
          <cell r="F74">
            <v>0</v>
          </cell>
          <cell r="G74">
            <v>0</v>
          </cell>
          <cell r="R74">
            <v>0</v>
          </cell>
          <cell r="W74" t="str">
            <v>A705</v>
          </cell>
          <cell r="X74" t="str">
            <v>Cellstream</v>
          </cell>
          <cell r="Y74">
            <v>0.1</v>
          </cell>
          <cell r="Z74">
            <v>0.1</v>
          </cell>
          <cell r="AA74">
            <v>0.1</v>
          </cell>
          <cell r="AB74">
            <v>0.1</v>
          </cell>
          <cell r="AC74">
            <v>0.1</v>
          </cell>
          <cell r="AD74">
            <v>0</v>
          </cell>
          <cell r="AE74">
            <v>0.1</v>
          </cell>
          <cell r="AF74">
            <v>0.1</v>
          </cell>
          <cell r="AG74">
            <v>0</v>
          </cell>
          <cell r="AH74">
            <v>0.1</v>
          </cell>
          <cell r="AI74">
            <v>0.1</v>
          </cell>
          <cell r="AJ74">
            <v>0</v>
          </cell>
          <cell r="AK74">
            <v>0.9</v>
          </cell>
          <cell r="AP74" t="str">
            <v>A705</v>
          </cell>
          <cell r="AQ74" t="str">
            <v>Cellstream</v>
          </cell>
          <cell r="AR74">
            <v>0</v>
          </cell>
          <cell r="AS74">
            <v>0</v>
          </cell>
          <cell r="AT74">
            <v>0.2</v>
          </cell>
          <cell r="AU74">
            <v>0.1</v>
          </cell>
          <cell r="AV74">
            <v>0</v>
          </cell>
          <cell r="AW74">
            <v>0</v>
          </cell>
          <cell r="AX74">
            <v>0</v>
          </cell>
          <cell r="AY74">
            <v>0.2</v>
          </cell>
          <cell r="AZ74">
            <v>0</v>
          </cell>
          <cell r="BA74">
            <v>0</v>
          </cell>
          <cell r="BB74">
            <v>0</v>
          </cell>
          <cell r="BC74">
            <v>0</v>
          </cell>
          <cell r="BD74">
            <v>0.5</v>
          </cell>
        </row>
        <row r="75">
          <cell r="D75" t="str">
            <v>A706</v>
          </cell>
          <cell r="E75" t="str">
            <v>X-Portfolio</v>
          </cell>
          <cell r="F75">
            <v>0</v>
          </cell>
          <cell r="G75">
            <v>0</v>
          </cell>
          <cell r="R75">
            <v>0</v>
          </cell>
          <cell r="W75" t="str">
            <v>A706</v>
          </cell>
          <cell r="X75" t="str">
            <v>X-Portfolio</v>
          </cell>
          <cell r="Y75">
            <v>0</v>
          </cell>
          <cell r="Z75">
            <v>0</v>
          </cell>
          <cell r="AA75">
            <v>0</v>
          </cell>
          <cell r="AB75">
            <v>0</v>
          </cell>
          <cell r="AC75">
            <v>0</v>
          </cell>
          <cell r="AD75">
            <v>0</v>
          </cell>
          <cell r="AE75">
            <v>0</v>
          </cell>
          <cell r="AF75">
            <v>0</v>
          </cell>
          <cell r="AG75">
            <v>0</v>
          </cell>
          <cell r="AH75">
            <v>0</v>
          </cell>
          <cell r="AI75">
            <v>0</v>
          </cell>
          <cell r="AJ75">
            <v>0</v>
          </cell>
          <cell r="AK75">
            <v>0</v>
          </cell>
          <cell r="AP75" t="str">
            <v>A706</v>
          </cell>
          <cell r="AQ75" t="str">
            <v>X-Portfolio</v>
          </cell>
          <cell r="AR75">
            <v>0</v>
          </cell>
          <cell r="AS75">
            <v>0</v>
          </cell>
          <cell r="AT75">
            <v>0</v>
          </cell>
          <cell r="AU75">
            <v>0</v>
          </cell>
          <cell r="AV75">
            <v>0</v>
          </cell>
          <cell r="AW75">
            <v>0</v>
          </cell>
          <cell r="AX75">
            <v>-0.1</v>
          </cell>
          <cell r="AY75">
            <v>0</v>
          </cell>
          <cell r="AZ75">
            <v>0</v>
          </cell>
          <cell r="BA75">
            <v>0</v>
          </cell>
          <cell r="BB75">
            <v>0</v>
          </cell>
          <cell r="BC75">
            <v>0</v>
          </cell>
          <cell r="BD75">
            <v>-0.1</v>
          </cell>
        </row>
        <row r="76">
          <cell r="D76" t="str">
            <v>A710</v>
          </cell>
          <cell r="E76" t="str">
            <v>Intl transmission cntrs</v>
          </cell>
          <cell r="F76">
            <v>0</v>
          </cell>
          <cell r="G76">
            <v>0</v>
          </cell>
          <cell r="R76">
            <v>0</v>
          </cell>
          <cell r="W76" t="str">
            <v>A710</v>
          </cell>
          <cell r="X76" t="str">
            <v>Intl transmission cntrs</v>
          </cell>
          <cell r="Y76">
            <v>0</v>
          </cell>
          <cell r="Z76">
            <v>0</v>
          </cell>
          <cell r="AA76">
            <v>0</v>
          </cell>
          <cell r="AB76">
            <v>0</v>
          </cell>
          <cell r="AC76">
            <v>0</v>
          </cell>
          <cell r="AD76">
            <v>0</v>
          </cell>
          <cell r="AE76">
            <v>0</v>
          </cell>
          <cell r="AF76">
            <v>0</v>
          </cell>
          <cell r="AG76">
            <v>0</v>
          </cell>
          <cell r="AH76">
            <v>0</v>
          </cell>
          <cell r="AI76">
            <v>0</v>
          </cell>
          <cell r="AJ76">
            <v>0</v>
          </cell>
          <cell r="AK76">
            <v>0</v>
          </cell>
          <cell r="AP76" t="str">
            <v>A710</v>
          </cell>
          <cell r="AQ76" t="str">
            <v>Intl transmission cntrs</v>
          </cell>
          <cell r="AR76">
            <v>-0.4</v>
          </cell>
          <cell r="AS76">
            <v>0</v>
          </cell>
          <cell r="AT76">
            <v>0.4</v>
          </cell>
          <cell r="AU76">
            <v>0</v>
          </cell>
          <cell r="AV76">
            <v>0</v>
          </cell>
          <cell r="AW76">
            <v>0</v>
          </cell>
          <cell r="AX76">
            <v>0</v>
          </cell>
          <cell r="AY76">
            <v>0</v>
          </cell>
          <cell r="AZ76">
            <v>0</v>
          </cell>
          <cell r="BA76">
            <v>0</v>
          </cell>
          <cell r="BB76">
            <v>0</v>
          </cell>
          <cell r="BC76">
            <v>0</v>
          </cell>
          <cell r="BD76">
            <v>0</v>
          </cell>
        </row>
        <row r="77">
          <cell r="D77" t="str">
            <v>A712</v>
          </cell>
          <cell r="E77" t="str">
            <v>Network UK operations</v>
          </cell>
          <cell r="F77">
            <v>0</v>
          </cell>
          <cell r="G77">
            <v>0</v>
          </cell>
          <cell r="R77">
            <v>0</v>
          </cell>
          <cell r="W77" t="str">
            <v>A712</v>
          </cell>
          <cell r="X77" t="str">
            <v>Network UK operations</v>
          </cell>
          <cell r="Y77">
            <v>0</v>
          </cell>
          <cell r="Z77">
            <v>0</v>
          </cell>
          <cell r="AA77">
            <v>0</v>
          </cell>
          <cell r="AB77">
            <v>0</v>
          </cell>
          <cell r="AC77">
            <v>0</v>
          </cell>
          <cell r="AD77">
            <v>0</v>
          </cell>
          <cell r="AE77">
            <v>0</v>
          </cell>
          <cell r="AF77">
            <v>0</v>
          </cell>
          <cell r="AG77">
            <v>0</v>
          </cell>
          <cell r="AH77">
            <v>0</v>
          </cell>
          <cell r="AI77">
            <v>0</v>
          </cell>
          <cell r="AJ77">
            <v>0</v>
          </cell>
          <cell r="AK77">
            <v>0</v>
          </cell>
          <cell r="AP77" t="str">
            <v>A712</v>
          </cell>
          <cell r="AQ77" t="str">
            <v>Network UK operations</v>
          </cell>
          <cell r="AR77">
            <v>0.2</v>
          </cell>
          <cell r="AS77">
            <v>-0.2</v>
          </cell>
          <cell r="AT77">
            <v>0</v>
          </cell>
          <cell r="AU77">
            <v>0</v>
          </cell>
          <cell r="AV77">
            <v>0</v>
          </cell>
          <cell r="AW77">
            <v>0</v>
          </cell>
          <cell r="AX77">
            <v>0</v>
          </cell>
          <cell r="AY77">
            <v>0</v>
          </cell>
          <cell r="AZ77">
            <v>0</v>
          </cell>
          <cell r="BA77">
            <v>0</v>
          </cell>
          <cell r="BB77">
            <v>0</v>
          </cell>
          <cell r="BC77">
            <v>0</v>
          </cell>
          <cell r="BD77">
            <v>0</v>
          </cell>
        </row>
        <row r="78">
          <cell r="D78" t="str">
            <v>A715</v>
          </cell>
          <cell r="E78" t="str">
            <v>BT Net for Internal Services</v>
          </cell>
          <cell r="F78">
            <v>0.2</v>
          </cell>
          <cell r="G78">
            <v>0.1</v>
          </cell>
          <cell r="R78">
            <v>0.30000000000000004</v>
          </cell>
          <cell r="W78" t="str">
            <v>A715</v>
          </cell>
          <cell r="X78" t="str">
            <v>BT Net for Internal Services</v>
          </cell>
          <cell r="Y78">
            <v>0.2</v>
          </cell>
          <cell r="Z78">
            <v>0.2</v>
          </cell>
          <cell r="AA78">
            <v>0.1</v>
          </cell>
          <cell r="AB78">
            <v>0.2</v>
          </cell>
          <cell r="AC78">
            <v>0.2</v>
          </cell>
          <cell r="AD78">
            <v>0.1</v>
          </cell>
          <cell r="AE78">
            <v>0.2</v>
          </cell>
          <cell r="AF78">
            <v>0.2</v>
          </cell>
          <cell r="AG78">
            <v>0.1</v>
          </cell>
          <cell r="AH78">
            <v>0.2</v>
          </cell>
          <cell r="AI78">
            <v>0.2</v>
          </cell>
          <cell r="AJ78">
            <v>0.2</v>
          </cell>
          <cell r="AK78">
            <v>2.1</v>
          </cell>
          <cell r="AP78" t="str">
            <v>A715</v>
          </cell>
          <cell r="AQ78" t="str">
            <v>BT Net for Internal Services</v>
          </cell>
          <cell r="AR78">
            <v>0.1</v>
          </cell>
          <cell r="AS78">
            <v>0</v>
          </cell>
          <cell r="AT78">
            <v>0</v>
          </cell>
          <cell r="AU78">
            <v>0.1</v>
          </cell>
          <cell r="AV78">
            <v>0.5</v>
          </cell>
          <cell r="AW78">
            <v>-0.3</v>
          </cell>
          <cell r="AX78">
            <v>0</v>
          </cell>
          <cell r="AY78">
            <v>0.2</v>
          </cell>
          <cell r="AZ78">
            <v>0.2</v>
          </cell>
          <cell r="BA78">
            <v>0.1</v>
          </cell>
          <cell r="BB78">
            <v>0.2</v>
          </cell>
          <cell r="BC78">
            <v>0.1</v>
          </cell>
          <cell r="BD78">
            <v>1.2</v>
          </cell>
        </row>
        <row r="79">
          <cell r="D79" t="str">
            <v>A716</v>
          </cell>
          <cell r="E79" t="str">
            <v>Dial IP Services</v>
          </cell>
          <cell r="F79">
            <v>0</v>
          </cell>
          <cell r="G79">
            <v>0</v>
          </cell>
          <cell r="R79">
            <v>0</v>
          </cell>
          <cell r="W79" t="str">
            <v>A716</v>
          </cell>
          <cell r="X79" t="str">
            <v>Dial IP Services</v>
          </cell>
          <cell r="Y79">
            <v>0</v>
          </cell>
          <cell r="Z79">
            <v>0</v>
          </cell>
          <cell r="AA79">
            <v>0</v>
          </cell>
          <cell r="AB79">
            <v>0</v>
          </cell>
          <cell r="AC79">
            <v>0</v>
          </cell>
          <cell r="AD79">
            <v>0.1</v>
          </cell>
          <cell r="AE79">
            <v>0</v>
          </cell>
          <cell r="AF79">
            <v>0</v>
          </cell>
          <cell r="AG79">
            <v>0</v>
          </cell>
          <cell r="AH79">
            <v>0</v>
          </cell>
          <cell r="AI79">
            <v>0</v>
          </cell>
          <cell r="AJ79">
            <v>0</v>
          </cell>
          <cell r="AK79">
            <v>0.1</v>
          </cell>
          <cell r="AP79" t="str">
            <v>A716</v>
          </cell>
          <cell r="AQ79" t="str">
            <v>Dial IP Services</v>
          </cell>
          <cell r="AR79">
            <v>0</v>
          </cell>
          <cell r="AS79">
            <v>0</v>
          </cell>
          <cell r="AT79">
            <v>0</v>
          </cell>
          <cell r="AU79">
            <v>0.1</v>
          </cell>
          <cell r="AV79">
            <v>-0.1</v>
          </cell>
          <cell r="AW79">
            <v>0</v>
          </cell>
          <cell r="AX79">
            <v>0</v>
          </cell>
          <cell r="AY79">
            <v>0</v>
          </cell>
          <cell r="AZ79">
            <v>0</v>
          </cell>
          <cell r="BA79">
            <v>0</v>
          </cell>
          <cell r="BB79">
            <v>0</v>
          </cell>
          <cell r="BC79">
            <v>0</v>
          </cell>
          <cell r="BD79">
            <v>0</v>
          </cell>
        </row>
        <row r="80">
          <cell r="D80" t="str">
            <v>A717</v>
          </cell>
          <cell r="E80" t="str">
            <v>VOIP Multimedia Services</v>
          </cell>
          <cell r="F80">
            <v>0</v>
          </cell>
          <cell r="G80">
            <v>0</v>
          </cell>
          <cell r="R80">
            <v>0</v>
          </cell>
          <cell r="W80" t="str">
            <v>A717</v>
          </cell>
          <cell r="X80" t="str">
            <v>VOIP Multimedia Services</v>
          </cell>
          <cell r="Y80">
            <v>0</v>
          </cell>
          <cell r="Z80">
            <v>0</v>
          </cell>
          <cell r="AA80">
            <v>0</v>
          </cell>
          <cell r="AB80">
            <v>0</v>
          </cell>
          <cell r="AC80">
            <v>0</v>
          </cell>
          <cell r="AD80">
            <v>0</v>
          </cell>
          <cell r="AE80">
            <v>0</v>
          </cell>
          <cell r="AF80">
            <v>0</v>
          </cell>
          <cell r="AG80">
            <v>0</v>
          </cell>
          <cell r="AH80">
            <v>0</v>
          </cell>
          <cell r="AI80">
            <v>0</v>
          </cell>
          <cell r="AJ80">
            <v>0</v>
          </cell>
          <cell r="AK80">
            <v>0</v>
          </cell>
          <cell r="AP80" t="str">
            <v>A717</v>
          </cell>
          <cell r="AQ80" t="str">
            <v>VOIP Multimedia Services</v>
          </cell>
          <cell r="AR80">
            <v>0</v>
          </cell>
          <cell r="AS80">
            <v>0</v>
          </cell>
          <cell r="AT80">
            <v>0</v>
          </cell>
          <cell r="AU80">
            <v>0</v>
          </cell>
          <cell r="AV80">
            <v>0</v>
          </cell>
          <cell r="AW80">
            <v>0</v>
          </cell>
          <cell r="AX80">
            <v>0</v>
          </cell>
          <cell r="AY80">
            <v>0</v>
          </cell>
          <cell r="AZ80">
            <v>0</v>
          </cell>
          <cell r="BA80">
            <v>0</v>
          </cell>
          <cell r="BB80">
            <v>0</v>
          </cell>
          <cell r="BC80">
            <v>0</v>
          </cell>
          <cell r="BD80">
            <v>0</v>
          </cell>
        </row>
        <row r="81">
          <cell r="D81" t="str">
            <v>A720</v>
          </cell>
          <cell r="E81" t="str">
            <v>NORTEL DWP</v>
          </cell>
          <cell r="F81">
            <v>3.1</v>
          </cell>
          <cell r="G81">
            <v>0.1</v>
          </cell>
          <cell r="R81">
            <v>3.2</v>
          </cell>
          <cell r="W81" t="str">
            <v>A720</v>
          </cell>
          <cell r="X81" t="str">
            <v>NORTEL DWP</v>
          </cell>
          <cell r="Y81">
            <v>3.1</v>
          </cell>
          <cell r="Z81">
            <v>0.1</v>
          </cell>
          <cell r="AA81">
            <v>0.4</v>
          </cell>
          <cell r="AB81">
            <v>0.2</v>
          </cell>
          <cell r="AC81">
            <v>0.2</v>
          </cell>
          <cell r="AD81">
            <v>0.2</v>
          </cell>
          <cell r="AE81">
            <v>0.4</v>
          </cell>
          <cell r="AF81">
            <v>0.3</v>
          </cell>
          <cell r="AG81">
            <v>0.4</v>
          </cell>
          <cell r="AH81">
            <v>0</v>
          </cell>
          <cell r="AI81">
            <v>0</v>
          </cell>
          <cell r="AJ81">
            <v>0</v>
          </cell>
          <cell r="AK81">
            <v>5.3</v>
          </cell>
          <cell r="AP81" t="str">
            <v>A720</v>
          </cell>
          <cell r="AQ81" t="str">
            <v>NORTEL DWP</v>
          </cell>
          <cell r="AR81">
            <v>0</v>
          </cell>
          <cell r="AS81">
            <v>0</v>
          </cell>
          <cell r="AT81">
            <v>0</v>
          </cell>
          <cell r="AU81">
            <v>0</v>
          </cell>
          <cell r="AV81">
            <v>0</v>
          </cell>
          <cell r="AW81">
            <v>0</v>
          </cell>
          <cell r="AX81">
            <v>0</v>
          </cell>
          <cell r="AY81">
            <v>0</v>
          </cell>
          <cell r="AZ81">
            <v>0</v>
          </cell>
          <cell r="BA81">
            <v>0</v>
          </cell>
          <cell r="BB81">
            <v>0</v>
          </cell>
          <cell r="BC81">
            <v>0</v>
          </cell>
          <cell r="BD81">
            <v>0</v>
          </cell>
        </row>
        <row r="82">
          <cell r="D82" t="str">
            <v>Other8</v>
          </cell>
          <cell r="E82" t="str">
            <v>Other Programme Spend</v>
          </cell>
          <cell r="F82">
            <v>0</v>
          </cell>
          <cell r="G82">
            <v>0</v>
          </cell>
          <cell r="R82">
            <v>0</v>
          </cell>
          <cell r="W82" t="str">
            <v>Other8</v>
          </cell>
          <cell r="X82" t="str">
            <v>Other Programme Spend</v>
          </cell>
          <cell r="Y82">
            <v>-6.1</v>
          </cell>
          <cell r="Z82">
            <v>0.8</v>
          </cell>
          <cell r="AA82">
            <v>1.2</v>
          </cell>
          <cell r="AB82">
            <v>1.1000000000000001</v>
          </cell>
          <cell r="AC82">
            <v>0.9</v>
          </cell>
          <cell r="AD82">
            <v>1.8</v>
          </cell>
          <cell r="AE82">
            <v>0.1</v>
          </cell>
          <cell r="AF82">
            <v>0.6</v>
          </cell>
          <cell r="AG82">
            <v>0.3</v>
          </cell>
          <cell r="AH82">
            <v>-0.7</v>
          </cell>
          <cell r="AI82">
            <v>0</v>
          </cell>
          <cell r="AJ82">
            <v>0</v>
          </cell>
          <cell r="AK82">
            <v>4.4408920985006262E-16</v>
          </cell>
          <cell r="AP82" t="str">
            <v>Other8</v>
          </cell>
          <cell r="AQ82" t="str">
            <v>Other Programme Spend</v>
          </cell>
          <cell r="AR82">
            <v>0</v>
          </cell>
          <cell r="AS82">
            <v>0</v>
          </cell>
          <cell r="AT82">
            <v>0</v>
          </cell>
          <cell r="AU82">
            <v>0</v>
          </cell>
          <cell r="AV82">
            <v>0</v>
          </cell>
          <cell r="AW82">
            <v>0</v>
          </cell>
          <cell r="AX82">
            <v>0.2</v>
          </cell>
          <cell r="AY82">
            <v>-0.2</v>
          </cell>
          <cell r="AZ82">
            <v>0</v>
          </cell>
          <cell r="BA82">
            <v>0</v>
          </cell>
          <cell r="BB82">
            <v>0</v>
          </cell>
          <cell r="BC82">
            <v>0</v>
          </cell>
          <cell r="BD82">
            <v>0</v>
          </cell>
        </row>
        <row r="83">
          <cell r="D83" t="str">
            <v>LC3</v>
          </cell>
          <cell r="E83" t="str">
            <v>Leasing Challenge</v>
          </cell>
          <cell r="F83">
            <v>0</v>
          </cell>
          <cell r="G83">
            <v>0</v>
          </cell>
          <cell r="R83">
            <v>0</v>
          </cell>
          <cell r="W83" t="str">
            <v>LC3</v>
          </cell>
          <cell r="X83" t="str">
            <v>Leasing Challenge</v>
          </cell>
          <cell r="Y83">
            <v>0</v>
          </cell>
          <cell r="Z83">
            <v>0</v>
          </cell>
          <cell r="AA83">
            <v>-3.4</v>
          </cell>
          <cell r="AB83">
            <v>-3.5</v>
          </cell>
          <cell r="AC83">
            <v>-2.6</v>
          </cell>
          <cell r="AD83">
            <v>-3.2</v>
          </cell>
          <cell r="AE83">
            <v>-2.8</v>
          </cell>
          <cell r="AF83">
            <v>-2.7</v>
          </cell>
          <cell r="AG83">
            <v>-3</v>
          </cell>
          <cell r="AH83">
            <v>-2.6</v>
          </cell>
          <cell r="AI83">
            <v>-2.5</v>
          </cell>
          <cell r="AJ83">
            <v>-3</v>
          </cell>
          <cell r="AK83">
            <v>-29.3</v>
          </cell>
          <cell r="AP83" t="str">
            <v>LC3</v>
          </cell>
          <cell r="AQ83" t="str">
            <v>Leasing Challenge</v>
          </cell>
          <cell r="AR83">
            <v>0</v>
          </cell>
          <cell r="AS83">
            <v>0</v>
          </cell>
          <cell r="AT83">
            <v>0</v>
          </cell>
          <cell r="AU83">
            <v>0</v>
          </cell>
          <cell r="AV83">
            <v>0</v>
          </cell>
          <cell r="AW83">
            <v>0</v>
          </cell>
          <cell r="AX83">
            <v>0</v>
          </cell>
          <cell r="AY83">
            <v>0</v>
          </cell>
          <cell r="AZ83">
            <v>0</v>
          </cell>
          <cell r="BA83">
            <v>0</v>
          </cell>
          <cell r="BB83">
            <v>0</v>
          </cell>
          <cell r="BC83">
            <v>0</v>
          </cell>
          <cell r="BD83">
            <v>0</v>
          </cell>
        </row>
        <row r="84">
          <cell r="D84" t="str">
            <v>IP01</v>
          </cell>
          <cell r="E84" t="str">
            <v>Unallocated sector challenge</v>
          </cell>
          <cell r="F84">
            <v>0</v>
          </cell>
          <cell r="G84">
            <v>0</v>
          </cell>
          <cell r="R84">
            <v>0</v>
          </cell>
          <cell r="W84" t="str">
            <v>IP01</v>
          </cell>
          <cell r="X84" t="str">
            <v>Unallocated sector challenge</v>
          </cell>
          <cell r="Y84">
            <v>-0.1</v>
          </cell>
          <cell r="Z84">
            <v>-0.3</v>
          </cell>
          <cell r="AA84">
            <v>-0.4</v>
          </cell>
          <cell r="AB84">
            <v>-0.5</v>
          </cell>
          <cell r="AC84">
            <v>-0.6</v>
          </cell>
          <cell r="AD84">
            <v>-0.9</v>
          </cell>
          <cell r="AE84">
            <v>-0.5</v>
          </cell>
          <cell r="AF84">
            <v>-0.6</v>
          </cell>
          <cell r="AG84">
            <v>-0.4</v>
          </cell>
          <cell r="AH84">
            <v>-0.5</v>
          </cell>
          <cell r="AI84">
            <v>-0.4</v>
          </cell>
          <cell r="AJ84">
            <v>-0.6</v>
          </cell>
          <cell r="AK84">
            <v>-5.8</v>
          </cell>
          <cell r="AP84" t="str">
            <v>IP01</v>
          </cell>
          <cell r="AQ84" t="str">
            <v>Unallocated sector challenge</v>
          </cell>
          <cell r="AR84">
            <v>0</v>
          </cell>
          <cell r="AS84">
            <v>0</v>
          </cell>
          <cell r="AT84">
            <v>0</v>
          </cell>
          <cell r="AU84">
            <v>0</v>
          </cell>
          <cell r="AV84">
            <v>0</v>
          </cell>
          <cell r="AW84">
            <v>0</v>
          </cell>
          <cell r="AX84">
            <v>0</v>
          </cell>
          <cell r="AY84">
            <v>0</v>
          </cell>
          <cell r="AZ84">
            <v>0</v>
          </cell>
          <cell r="BA84">
            <v>0</v>
          </cell>
          <cell r="BB84">
            <v>0</v>
          </cell>
          <cell r="BC84">
            <v>0</v>
          </cell>
          <cell r="BD84">
            <v>0</v>
          </cell>
        </row>
        <row r="85">
          <cell r="D85" t="str">
            <v>TOTAL IP &amp; DATA IGNITE</v>
          </cell>
          <cell r="F85">
            <v>23.6</v>
          </cell>
          <cell r="G85">
            <v>9.1999999999999993</v>
          </cell>
          <cell r="W85" t="str">
            <v>TOTAL IP &amp; DATA IGNITE</v>
          </cell>
          <cell r="Y85">
            <v>11.4</v>
          </cell>
          <cell r="Z85">
            <v>4.3</v>
          </cell>
          <cell r="AA85">
            <v>9.3000000000000007</v>
          </cell>
          <cell r="AB85">
            <v>8.9</v>
          </cell>
          <cell r="AC85">
            <v>9.8000000000000007</v>
          </cell>
          <cell r="AD85">
            <v>9.3000000000000007</v>
          </cell>
          <cell r="AE85">
            <v>9.6999999999999993</v>
          </cell>
          <cell r="AF85">
            <v>9.1</v>
          </cell>
          <cell r="AG85">
            <v>9</v>
          </cell>
          <cell r="AH85">
            <v>8.3000000000000007</v>
          </cell>
          <cell r="AI85">
            <v>8.4</v>
          </cell>
          <cell r="AJ85">
            <v>9.8000000000000007</v>
          </cell>
          <cell r="AK85">
            <v>107.3</v>
          </cell>
          <cell r="AL85" t="str">
            <v>?</v>
          </cell>
          <cell r="AP85" t="str">
            <v>TOTAL IP &amp; DATA IGNITE</v>
          </cell>
          <cell r="AR85">
            <v>12.6</v>
          </cell>
          <cell r="AS85">
            <v>7</v>
          </cell>
          <cell r="AT85">
            <v>14.7</v>
          </cell>
          <cell r="AU85">
            <v>8.9</v>
          </cell>
          <cell r="AV85">
            <v>12</v>
          </cell>
          <cell r="AW85">
            <v>16.600000000000001</v>
          </cell>
          <cell r="AX85">
            <v>7</v>
          </cell>
          <cell r="AY85">
            <v>7.2</v>
          </cell>
          <cell r="AZ85">
            <v>9.5</v>
          </cell>
          <cell r="BA85">
            <v>9.4</v>
          </cell>
          <cell r="BB85">
            <v>8.9</v>
          </cell>
          <cell r="BC85">
            <v>6.4</v>
          </cell>
          <cell r="BD85">
            <v>120.2</v>
          </cell>
        </row>
        <row r="86">
          <cell r="D86" t="str">
            <v>A604</v>
          </cell>
          <cell r="E86" t="str">
            <v>Capitalisation BBIP</v>
          </cell>
          <cell r="F86">
            <v>0</v>
          </cell>
          <cell r="G86">
            <v>0</v>
          </cell>
          <cell r="R86">
            <v>0</v>
          </cell>
          <cell r="V86" t="str">
            <v>IP &amp; DATA (WHOLESALE)</v>
          </cell>
          <cell r="W86" t="str">
            <v>A604</v>
          </cell>
          <cell r="X86" t="str">
            <v>Capitalisation BBIP</v>
          </cell>
          <cell r="Y86">
            <v>0</v>
          </cell>
          <cell r="Z86">
            <v>0</v>
          </cell>
          <cell r="AA86">
            <v>0</v>
          </cell>
          <cell r="AB86">
            <v>0</v>
          </cell>
          <cell r="AC86">
            <v>0</v>
          </cell>
          <cell r="AD86">
            <v>0</v>
          </cell>
          <cell r="AE86">
            <v>0</v>
          </cell>
          <cell r="AF86">
            <v>0</v>
          </cell>
          <cell r="AG86">
            <v>0</v>
          </cell>
          <cell r="AH86">
            <v>0</v>
          </cell>
          <cell r="AI86">
            <v>0</v>
          </cell>
          <cell r="AJ86">
            <v>0</v>
          </cell>
          <cell r="AK86">
            <v>0</v>
          </cell>
          <cell r="AO86" t="str">
            <v>IP &amp; DATA (WHOLESALE)</v>
          </cell>
          <cell r="AP86" t="str">
            <v>A604</v>
          </cell>
          <cell r="AQ86" t="str">
            <v>Capitalisation BBIP</v>
          </cell>
          <cell r="AR86">
            <v>0</v>
          </cell>
          <cell r="AS86">
            <v>0</v>
          </cell>
          <cell r="AT86">
            <v>0</v>
          </cell>
          <cell r="AU86">
            <v>0</v>
          </cell>
          <cell r="AV86">
            <v>0</v>
          </cell>
          <cell r="AW86">
            <v>0</v>
          </cell>
          <cell r="AX86">
            <v>0</v>
          </cell>
          <cell r="AY86">
            <v>0</v>
          </cell>
          <cell r="AZ86">
            <v>0</v>
          </cell>
          <cell r="BA86">
            <v>0</v>
          </cell>
          <cell r="BB86">
            <v>0</v>
          </cell>
          <cell r="BC86">
            <v>0</v>
          </cell>
          <cell r="BD86">
            <v>0</v>
          </cell>
        </row>
        <row r="87">
          <cell r="D87" t="str">
            <v>A719</v>
          </cell>
          <cell r="E87" t="str">
            <v>IP &amp; Data Networks Shadow Programme</v>
          </cell>
          <cell r="F87">
            <v>3.9</v>
          </cell>
          <cell r="G87">
            <v>3.8</v>
          </cell>
          <cell r="R87">
            <v>7.6999999999999993</v>
          </cell>
          <cell r="W87" t="str">
            <v>A719</v>
          </cell>
          <cell r="X87" t="str">
            <v>IP &amp; Data Networks Shadow Programme</v>
          </cell>
          <cell r="Y87">
            <v>4.4000000000000004</v>
          </cell>
          <cell r="Z87">
            <v>4</v>
          </cell>
          <cell r="AA87">
            <v>4.3</v>
          </cell>
          <cell r="AB87">
            <v>3.3</v>
          </cell>
          <cell r="AC87">
            <v>3.2</v>
          </cell>
          <cell r="AD87">
            <v>4.0999999999999996</v>
          </cell>
          <cell r="AE87">
            <v>3.4</v>
          </cell>
          <cell r="AF87">
            <v>3.3</v>
          </cell>
          <cell r="AG87">
            <v>4</v>
          </cell>
          <cell r="AH87">
            <v>2.7</v>
          </cell>
          <cell r="AI87">
            <v>2.7</v>
          </cell>
          <cell r="AJ87">
            <v>3.5</v>
          </cell>
          <cell r="AK87">
            <v>42.9</v>
          </cell>
          <cell r="AP87" t="str">
            <v>A719</v>
          </cell>
          <cell r="AQ87" t="str">
            <v>IP &amp; Data Networks Shadow Programme</v>
          </cell>
          <cell r="AR87">
            <v>0.8</v>
          </cell>
          <cell r="AS87">
            <v>1.2</v>
          </cell>
          <cell r="AT87">
            <v>7.1</v>
          </cell>
          <cell r="AU87">
            <v>4</v>
          </cell>
          <cell r="AV87">
            <v>3.5</v>
          </cell>
          <cell r="AW87">
            <v>8.6999999999999993</v>
          </cell>
          <cell r="AX87">
            <v>2.4</v>
          </cell>
          <cell r="AY87">
            <v>6.1</v>
          </cell>
          <cell r="AZ87">
            <v>4.0999999999999996</v>
          </cell>
          <cell r="BA87">
            <v>4.9000000000000004</v>
          </cell>
          <cell r="BB87">
            <v>0.4</v>
          </cell>
          <cell r="BC87">
            <v>3.7</v>
          </cell>
          <cell r="BD87">
            <v>46.9</v>
          </cell>
        </row>
        <row r="88">
          <cell r="D88" t="str">
            <v>A750</v>
          </cell>
          <cell r="E88" t="str">
            <v>Ethernet Services</v>
          </cell>
          <cell r="F88">
            <v>0.2</v>
          </cell>
          <cell r="G88">
            <v>0.2</v>
          </cell>
          <cell r="R88">
            <v>0.4</v>
          </cell>
          <cell r="W88" t="str">
            <v>A750</v>
          </cell>
          <cell r="X88" t="str">
            <v>Ethernet Services</v>
          </cell>
          <cell r="Y88">
            <v>0.4</v>
          </cell>
          <cell r="Z88">
            <v>0.4</v>
          </cell>
          <cell r="AA88">
            <v>0.5</v>
          </cell>
          <cell r="AB88">
            <v>0.5</v>
          </cell>
          <cell r="AC88">
            <v>0.4</v>
          </cell>
          <cell r="AD88">
            <v>0.4</v>
          </cell>
          <cell r="AE88">
            <v>0.4</v>
          </cell>
          <cell r="AF88">
            <v>0.4</v>
          </cell>
          <cell r="AG88">
            <v>0.4</v>
          </cell>
          <cell r="AH88">
            <v>0.5</v>
          </cell>
          <cell r="AI88">
            <v>0.4</v>
          </cell>
          <cell r="AJ88">
            <v>0.3</v>
          </cell>
          <cell r="AK88">
            <v>5</v>
          </cell>
          <cell r="AP88" t="str">
            <v>A750</v>
          </cell>
          <cell r="AQ88" t="str">
            <v>Ethernet Services</v>
          </cell>
          <cell r="AR88">
            <v>0.2</v>
          </cell>
          <cell r="AS88">
            <v>0.6</v>
          </cell>
          <cell r="AT88">
            <v>0.3</v>
          </cell>
          <cell r="AU88">
            <v>-0.8</v>
          </cell>
          <cell r="AV88">
            <v>0</v>
          </cell>
          <cell r="AW88">
            <v>0.2</v>
          </cell>
          <cell r="AX88">
            <v>0.2</v>
          </cell>
          <cell r="AY88">
            <v>0</v>
          </cell>
          <cell r="AZ88">
            <v>0.3</v>
          </cell>
          <cell r="BA88">
            <v>0.3</v>
          </cell>
          <cell r="BB88">
            <v>0.2</v>
          </cell>
          <cell r="BC88">
            <v>0.5</v>
          </cell>
          <cell r="BD88">
            <v>2</v>
          </cell>
        </row>
        <row r="89">
          <cell r="D89" t="str">
            <v>Other14</v>
          </cell>
          <cell r="E89" t="str">
            <v>Other Programme Spend</v>
          </cell>
          <cell r="F89">
            <v>0</v>
          </cell>
          <cell r="G89">
            <v>0</v>
          </cell>
          <cell r="R89">
            <v>0</v>
          </cell>
          <cell r="W89" t="str">
            <v>Other14</v>
          </cell>
          <cell r="X89" t="str">
            <v>Other Programme Spend</v>
          </cell>
          <cell r="Y89">
            <v>0</v>
          </cell>
          <cell r="Z89">
            <v>0</v>
          </cell>
          <cell r="AA89">
            <v>0</v>
          </cell>
          <cell r="AB89">
            <v>0</v>
          </cell>
          <cell r="AC89">
            <v>0</v>
          </cell>
          <cell r="AD89">
            <v>0</v>
          </cell>
          <cell r="AE89">
            <v>0</v>
          </cell>
          <cell r="AF89">
            <v>0</v>
          </cell>
          <cell r="AG89">
            <v>0</v>
          </cell>
          <cell r="AH89">
            <v>0</v>
          </cell>
          <cell r="AI89">
            <v>0</v>
          </cell>
          <cell r="AJ89">
            <v>0</v>
          </cell>
          <cell r="AK89">
            <v>0</v>
          </cell>
          <cell r="AP89" t="str">
            <v>Other14</v>
          </cell>
          <cell r="AQ89" t="str">
            <v>Other Programme Spend</v>
          </cell>
          <cell r="AR89">
            <v>0</v>
          </cell>
          <cell r="AS89">
            <v>0</v>
          </cell>
          <cell r="AT89">
            <v>0</v>
          </cell>
          <cell r="AU89">
            <v>0</v>
          </cell>
          <cell r="AV89">
            <v>0</v>
          </cell>
          <cell r="AW89">
            <v>0</v>
          </cell>
          <cell r="AX89">
            <v>0</v>
          </cell>
          <cell r="AY89">
            <v>0</v>
          </cell>
          <cell r="AZ89">
            <v>0</v>
          </cell>
          <cell r="BA89">
            <v>0</v>
          </cell>
          <cell r="BB89">
            <v>0</v>
          </cell>
          <cell r="BC89">
            <v>0</v>
          </cell>
          <cell r="BD89">
            <v>0</v>
          </cell>
        </row>
        <row r="90">
          <cell r="D90" t="str">
            <v>CHA13</v>
          </cell>
          <cell r="E90" t="str">
            <v>Unallocated sector challenge</v>
          </cell>
          <cell r="F90">
            <v>0</v>
          </cell>
          <cell r="G90">
            <v>0</v>
          </cell>
          <cell r="R90">
            <v>0</v>
          </cell>
          <cell r="W90" t="str">
            <v>CHA13</v>
          </cell>
          <cell r="X90" t="str">
            <v>Unallocated sector challenge</v>
          </cell>
          <cell r="Y90">
            <v>-0.2</v>
          </cell>
          <cell r="Z90">
            <v>-0.5</v>
          </cell>
          <cell r="AA90">
            <v>-1</v>
          </cell>
          <cell r="AB90">
            <v>-1</v>
          </cell>
          <cell r="AC90">
            <v>-1.3</v>
          </cell>
          <cell r="AD90">
            <v>-1.7</v>
          </cell>
          <cell r="AE90">
            <v>-1.2</v>
          </cell>
          <cell r="AF90">
            <v>-1.1000000000000001</v>
          </cell>
          <cell r="AG90">
            <v>-0.9</v>
          </cell>
          <cell r="AH90">
            <v>-1</v>
          </cell>
          <cell r="AI90">
            <v>-0.8</v>
          </cell>
          <cell r="AJ90">
            <v>-0.8</v>
          </cell>
          <cell r="AK90">
            <v>-11.5</v>
          </cell>
          <cell r="AP90" t="str">
            <v>CHA13</v>
          </cell>
          <cell r="AQ90" t="str">
            <v>Unallocated sector challenge</v>
          </cell>
          <cell r="AR90">
            <v>0</v>
          </cell>
          <cell r="AS90">
            <v>0</v>
          </cell>
          <cell r="AT90">
            <v>0</v>
          </cell>
          <cell r="AU90">
            <v>0</v>
          </cell>
          <cell r="AV90">
            <v>0</v>
          </cell>
          <cell r="AW90">
            <v>0</v>
          </cell>
          <cell r="AX90">
            <v>0</v>
          </cell>
          <cell r="AY90">
            <v>0</v>
          </cell>
          <cell r="AZ90">
            <v>0</v>
          </cell>
          <cell r="BA90">
            <v>0</v>
          </cell>
          <cell r="BB90">
            <v>0</v>
          </cell>
          <cell r="BC90">
            <v>0</v>
          </cell>
          <cell r="BD90">
            <v>0</v>
          </cell>
        </row>
        <row r="91">
          <cell r="D91" t="str">
            <v>TOTAL GLOBAL SERVICES (IP &amp; DATA WHOLESALE)</v>
          </cell>
          <cell r="F91">
            <v>4.0999999999999996</v>
          </cell>
          <cell r="G91">
            <v>4</v>
          </cell>
          <cell r="W91" t="str">
            <v>TOTAL GLOBAL SERVICES (IP &amp; DATA WHOLESALE)</v>
          </cell>
          <cell r="Y91">
            <v>4.5999999999999996</v>
          </cell>
          <cell r="Z91">
            <v>3.9</v>
          </cell>
          <cell r="AA91">
            <v>3.8</v>
          </cell>
          <cell r="AB91">
            <v>2.8</v>
          </cell>
          <cell r="AC91">
            <v>2.2999999999999998</v>
          </cell>
          <cell r="AD91">
            <v>2.8</v>
          </cell>
          <cell r="AE91">
            <v>2.6</v>
          </cell>
          <cell r="AF91">
            <v>2.6</v>
          </cell>
          <cell r="AG91">
            <v>3.5</v>
          </cell>
          <cell r="AH91">
            <v>2.2000000000000002</v>
          </cell>
          <cell r="AI91">
            <v>2.2999999999999998</v>
          </cell>
          <cell r="AJ91">
            <v>3</v>
          </cell>
          <cell r="AK91">
            <v>36.4</v>
          </cell>
          <cell r="AL91" t="str">
            <v>?</v>
          </cell>
          <cell r="AP91" t="str">
            <v>TOTAL GLOBAL SERVICES (IP &amp; DATA WHOLESALE)</v>
          </cell>
          <cell r="AR91">
            <v>1</v>
          </cell>
          <cell r="AS91">
            <v>1.8</v>
          </cell>
          <cell r="AT91">
            <v>7.4</v>
          </cell>
          <cell r="AU91">
            <v>3.2</v>
          </cell>
          <cell r="AV91">
            <v>3.5</v>
          </cell>
          <cell r="AW91">
            <v>8.9</v>
          </cell>
          <cell r="AX91">
            <v>2.6</v>
          </cell>
          <cell r="AY91">
            <v>6.1</v>
          </cell>
          <cell r="AZ91">
            <v>4.4000000000000004</v>
          </cell>
          <cell r="BA91">
            <v>5.2</v>
          </cell>
          <cell r="BB91">
            <v>0.6</v>
          </cell>
          <cell r="BC91">
            <v>4.2</v>
          </cell>
          <cell r="BD91">
            <v>48.9</v>
          </cell>
        </row>
        <row r="92">
          <cell r="D92" t="str">
            <v>CHA22</v>
          </cell>
          <cell r="E92" t="str">
            <v>21CN Core Challenge</v>
          </cell>
          <cell r="W92" t="str">
            <v>CHA22</v>
          </cell>
          <cell r="X92" t="str">
            <v>21CN Core Challenge</v>
          </cell>
          <cell r="Y92">
            <v>-0.1</v>
          </cell>
          <cell r="Z92">
            <v>-0.2</v>
          </cell>
          <cell r="AA92">
            <v>-0.5</v>
          </cell>
          <cell r="AB92">
            <v>-0.5</v>
          </cell>
          <cell r="AC92">
            <v>-0.5</v>
          </cell>
          <cell r="AD92">
            <v>-0.9</v>
          </cell>
          <cell r="AE92">
            <v>-0.5</v>
          </cell>
          <cell r="AF92">
            <v>-0.5</v>
          </cell>
          <cell r="AG92">
            <v>-0.5</v>
          </cell>
          <cell r="AH92">
            <v>-0.4</v>
          </cell>
          <cell r="AI92">
            <v>-0.4</v>
          </cell>
          <cell r="AJ92">
            <v>-0.4</v>
          </cell>
          <cell r="AK92">
            <v>-5.4</v>
          </cell>
          <cell r="AP92" t="str">
            <v>CHA22</v>
          </cell>
          <cell r="AQ92" t="str">
            <v>21CN Core Challenge</v>
          </cell>
          <cell r="AR92">
            <v>0</v>
          </cell>
          <cell r="AS92">
            <v>0</v>
          </cell>
          <cell r="AT92">
            <v>0</v>
          </cell>
          <cell r="AU92">
            <v>0</v>
          </cell>
          <cell r="AV92">
            <v>0</v>
          </cell>
          <cell r="AW92">
            <v>0</v>
          </cell>
          <cell r="AX92">
            <v>0</v>
          </cell>
          <cell r="AY92">
            <v>0</v>
          </cell>
          <cell r="AZ92">
            <v>0</v>
          </cell>
          <cell r="BA92">
            <v>0</v>
          </cell>
          <cell r="BB92">
            <v>0</v>
          </cell>
          <cell r="BC92">
            <v>0</v>
          </cell>
          <cell r="BD92">
            <v>0</v>
          </cell>
        </row>
        <row r="93">
          <cell r="F93">
            <v>77</v>
          </cell>
          <cell r="G93">
            <v>53</v>
          </cell>
          <cell r="V93" t="str">
            <v>TOTAL 21CN CORE</v>
          </cell>
          <cell r="Y93">
            <v>84.1</v>
          </cell>
          <cell r="Z93">
            <v>69.599999999999994</v>
          </cell>
          <cell r="AA93">
            <v>69.8</v>
          </cell>
          <cell r="AB93">
            <v>46.5</v>
          </cell>
          <cell r="AC93">
            <v>46.2</v>
          </cell>
          <cell r="AD93">
            <v>47.7</v>
          </cell>
          <cell r="AE93">
            <v>43.5</v>
          </cell>
          <cell r="AF93">
            <v>37.5</v>
          </cell>
          <cell r="AG93">
            <v>41.5</v>
          </cell>
          <cell r="AH93">
            <v>37.1</v>
          </cell>
          <cell r="AI93">
            <v>37.200000000000003</v>
          </cell>
          <cell r="AJ93">
            <v>34.299999999999997</v>
          </cell>
          <cell r="AK93">
            <v>595</v>
          </cell>
          <cell r="AL93">
            <v>595</v>
          </cell>
          <cell r="AO93" t="str">
            <v>TOTAL 21CN CORE</v>
          </cell>
          <cell r="AR93">
            <v>56.8</v>
          </cell>
          <cell r="AS93">
            <v>53.2</v>
          </cell>
          <cell r="AT93">
            <v>83.1</v>
          </cell>
          <cell r="AU93">
            <v>66.3</v>
          </cell>
          <cell r="AV93">
            <v>67.5</v>
          </cell>
          <cell r="AW93">
            <v>91.5</v>
          </cell>
          <cell r="AX93">
            <v>81.400000000000006</v>
          </cell>
          <cell r="AY93">
            <v>82</v>
          </cell>
          <cell r="AZ93">
            <v>72.72</v>
          </cell>
          <cell r="BA93">
            <v>62.3</v>
          </cell>
          <cell r="BB93">
            <v>45.7</v>
          </cell>
          <cell r="BC93">
            <v>84.3</v>
          </cell>
          <cell r="BD93">
            <v>846.82</v>
          </cell>
        </row>
        <row r="95">
          <cell r="D95" t="str">
            <v>A506</v>
          </cell>
          <cell r="E95" t="str">
            <v>Montrose - OSP</v>
          </cell>
          <cell r="F95">
            <v>0</v>
          </cell>
          <cell r="G95">
            <v>0</v>
          </cell>
          <cell r="R95">
            <v>0</v>
          </cell>
          <cell r="V95" t="str">
            <v>ASM</v>
          </cell>
          <cell r="W95" t="str">
            <v>A506</v>
          </cell>
          <cell r="X95" t="str">
            <v>Montrose - OSP</v>
          </cell>
          <cell r="Y95">
            <v>0</v>
          </cell>
          <cell r="Z95">
            <v>0</v>
          </cell>
          <cell r="AA95">
            <v>0</v>
          </cell>
          <cell r="AB95">
            <v>0</v>
          </cell>
          <cell r="AC95">
            <v>0</v>
          </cell>
          <cell r="AD95">
            <v>0</v>
          </cell>
          <cell r="AE95">
            <v>0</v>
          </cell>
          <cell r="AF95">
            <v>0</v>
          </cell>
          <cell r="AG95">
            <v>0</v>
          </cell>
          <cell r="AH95">
            <v>0</v>
          </cell>
          <cell r="AI95">
            <v>0</v>
          </cell>
          <cell r="AJ95">
            <v>0.1</v>
          </cell>
          <cell r="AK95">
            <v>0.1</v>
          </cell>
          <cell r="AO95" t="str">
            <v>ASM</v>
          </cell>
          <cell r="AP95" t="str">
            <v>A506</v>
          </cell>
          <cell r="AQ95" t="str">
            <v>Montrose - OSP</v>
          </cell>
          <cell r="AR95">
            <v>0</v>
          </cell>
          <cell r="AS95">
            <v>0</v>
          </cell>
          <cell r="AT95">
            <v>0</v>
          </cell>
          <cell r="AU95">
            <v>0</v>
          </cell>
          <cell r="AV95">
            <v>0</v>
          </cell>
          <cell r="AW95">
            <v>0</v>
          </cell>
          <cell r="AX95">
            <v>0</v>
          </cell>
          <cell r="AY95">
            <v>0</v>
          </cell>
          <cell r="AZ95">
            <v>0</v>
          </cell>
          <cell r="BA95">
            <v>0</v>
          </cell>
          <cell r="BB95">
            <v>0</v>
          </cell>
          <cell r="BC95">
            <v>0</v>
          </cell>
          <cell r="BD95">
            <v>0</v>
          </cell>
        </row>
        <row r="96">
          <cell r="D96" t="str">
            <v>A551</v>
          </cell>
          <cell r="E96" t="str">
            <v>Wholesale Mobility Products</v>
          </cell>
          <cell r="F96">
            <v>0</v>
          </cell>
          <cell r="G96">
            <v>0</v>
          </cell>
          <cell r="R96">
            <v>0</v>
          </cell>
          <cell r="W96" t="str">
            <v>A551</v>
          </cell>
          <cell r="X96" t="str">
            <v>Wholesale Mobility Products</v>
          </cell>
          <cell r="Y96">
            <v>0</v>
          </cell>
          <cell r="Z96">
            <v>0</v>
          </cell>
          <cell r="AA96">
            <v>0</v>
          </cell>
          <cell r="AB96">
            <v>0</v>
          </cell>
          <cell r="AC96">
            <v>0</v>
          </cell>
          <cell r="AD96">
            <v>0</v>
          </cell>
          <cell r="AE96">
            <v>0</v>
          </cell>
          <cell r="AF96">
            <v>0</v>
          </cell>
          <cell r="AG96">
            <v>0</v>
          </cell>
          <cell r="AH96">
            <v>0</v>
          </cell>
          <cell r="AI96">
            <v>0</v>
          </cell>
          <cell r="AJ96">
            <v>0</v>
          </cell>
          <cell r="AK96">
            <v>0</v>
          </cell>
          <cell r="AP96" t="str">
            <v>A551</v>
          </cell>
          <cell r="AQ96" t="str">
            <v>Wholesale Mobility Products</v>
          </cell>
          <cell r="AR96">
            <v>0</v>
          </cell>
          <cell r="AS96">
            <v>0</v>
          </cell>
          <cell r="AT96">
            <v>0</v>
          </cell>
          <cell r="AU96">
            <v>0</v>
          </cell>
          <cell r="AV96">
            <v>0</v>
          </cell>
          <cell r="AW96">
            <v>0</v>
          </cell>
          <cell r="AX96">
            <v>0</v>
          </cell>
          <cell r="AY96">
            <v>0</v>
          </cell>
          <cell r="AZ96">
            <v>0</v>
          </cell>
          <cell r="BA96">
            <v>0</v>
          </cell>
          <cell r="BB96">
            <v>0</v>
          </cell>
          <cell r="BC96">
            <v>0</v>
          </cell>
          <cell r="BD96">
            <v>0</v>
          </cell>
        </row>
        <row r="97">
          <cell r="D97" t="str">
            <v>A557</v>
          </cell>
          <cell r="E97" t="str">
            <v>Advanced Services Unit</v>
          </cell>
          <cell r="F97">
            <v>0</v>
          </cell>
          <cell r="G97">
            <v>0.1</v>
          </cell>
          <cell r="R97">
            <v>0.1</v>
          </cell>
          <cell r="W97" t="str">
            <v>A557</v>
          </cell>
          <cell r="X97" t="str">
            <v>Advanced Services Unit</v>
          </cell>
          <cell r="Y97">
            <v>0.3</v>
          </cell>
          <cell r="Z97">
            <v>0.3</v>
          </cell>
          <cell r="AA97">
            <v>0.3</v>
          </cell>
          <cell r="AB97">
            <v>0.3</v>
          </cell>
          <cell r="AC97">
            <v>0.3</v>
          </cell>
          <cell r="AD97">
            <v>0.3</v>
          </cell>
          <cell r="AE97">
            <v>0.3</v>
          </cell>
          <cell r="AF97">
            <v>0.4</v>
          </cell>
          <cell r="AG97">
            <v>0.3</v>
          </cell>
          <cell r="AH97">
            <v>0.3</v>
          </cell>
          <cell r="AI97">
            <v>0.3</v>
          </cell>
          <cell r="AJ97">
            <v>0.3</v>
          </cell>
          <cell r="AK97">
            <v>3.7</v>
          </cell>
          <cell r="AP97" t="str">
            <v>A557</v>
          </cell>
          <cell r="AQ97" t="str">
            <v>Advanced Services Unit</v>
          </cell>
          <cell r="AR97">
            <v>0.2</v>
          </cell>
          <cell r="AS97">
            <v>0</v>
          </cell>
          <cell r="AT97">
            <v>0.3</v>
          </cell>
          <cell r="AU97">
            <v>0</v>
          </cell>
          <cell r="AV97">
            <v>0.3</v>
          </cell>
          <cell r="AW97">
            <v>0.3</v>
          </cell>
          <cell r="AX97">
            <v>0.3</v>
          </cell>
          <cell r="AY97">
            <v>0.2</v>
          </cell>
          <cell r="AZ97">
            <v>0.1</v>
          </cell>
          <cell r="BA97">
            <v>0.1</v>
          </cell>
          <cell r="BB97">
            <v>0.1</v>
          </cell>
          <cell r="BC97">
            <v>0.4</v>
          </cell>
          <cell r="BD97">
            <v>2.2999999999999998</v>
          </cell>
        </row>
        <row r="98">
          <cell r="D98" t="str">
            <v>A561</v>
          </cell>
          <cell r="E98" t="str">
            <v>Card Services Platforms</v>
          </cell>
          <cell r="F98">
            <v>0</v>
          </cell>
          <cell r="G98">
            <v>0</v>
          </cell>
          <cell r="R98">
            <v>0</v>
          </cell>
          <cell r="W98" t="str">
            <v>A561</v>
          </cell>
          <cell r="X98" t="str">
            <v>Card Services Platforms</v>
          </cell>
          <cell r="Y98">
            <v>0</v>
          </cell>
          <cell r="Z98">
            <v>0</v>
          </cell>
          <cell r="AA98">
            <v>0</v>
          </cell>
          <cell r="AB98">
            <v>0</v>
          </cell>
          <cell r="AC98">
            <v>0</v>
          </cell>
          <cell r="AD98">
            <v>0</v>
          </cell>
          <cell r="AE98">
            <v>0</v>
          </cell>
          <cell r="AF98">
            <v>0</v>
          </cell>
          <cell r="AG98">
            <v>0</v>
          </cell>
          <cell r="AH98">
            <v>0</v>
          </cell>
          <cell r="AI98">
            <v>0</v>
          </cell>
          <cell r="AJ98">
            <v>0</v>
          </cell>
          <cell r="AK98">
            <v>0</v>
          </cell>
          <cell r="AP98" t="str">
            <v>A561</v>
          </cell>
          <cell r="AQ98" t="str">
            <v>Card Services Platforms</v>
          </cell>
          <cell r="AR98">
            <v>0</v>
          </cell>
          <cell r="AS98">
            <v>0</v>
          </cell>
          <cell r="AT98">
            <v>0</v>
          </cell>
          <cell r="AU98">
            <v>0</v>
          </cell>
          <cell r="AV98">
            <v>0</v>
          </cell>
          <cell r="AW98">
            <v>0</v>
          </cell>
          <cell r="AX98">
            <v>0</v>
          </cell>
          <cell r="AY98">
            <v>0</v>
          </cell>
          <cell r="AZ98">
            <v>0</v>
          </cell>
          <cell r="BA98">
            <v>0</v>
          </cell>
          <cell r="BB98">
            <v>0</v>
          </cell>
          <cell r="BC98">
            <v>0</v>
          </cell>
          <cell r="BD98">
            <v>0</v>
          </cell>
        </row>
        <row r="99">
          <cell r="D99" t="str">
            <v>A563</v>
          </cell>
          <cell r="E99" t="str">
            <v>IN Platform &amp; New Mktg Products</v>
          </cell>
          <cell r="F99">
            <v>0</v>
          </cell>
          <cell r="G99">
            <v>0.2</v>
          </cell>
          <cell r="R99">
            <v>0.2</v>
          </cell>
          <cell r="W99" t="str">
            <v>A563</v>
          </cell>
          <cell r="X99" t="str">
            <v>IN Platform &amp; New Mktg Products</v>
          </cell>
          <cell r="Y99">
            <v>0</v>
          </cell>
          <cell r="Z99">
            <v>0.2</v>
          </cell>
          <cell r="AA99">
            <v>4.2</v>
          </cell>
          <cell r="AB99">
            <v>0</v>
          </cell>
          <cell r="AC99">
            <v>0</v>
          </cell>
          <cell r="AD99">
            <v>1.9</v>
          </cell>
          <cell r="AE99">
            <v>0.5</v>
          </cell>
          <cell r="AF99">
            <v>0</v>
          </cell>
          <cell r="AG99">
            <v>5.2</v>
          </cell>
          <cell r="AH99">
            <v>0</v>
          </cell>
          <cell r="AI99">
            <v>0</v>
          </cell>
          <cell r="AJ99">
            <v>3.8</v>
          </cell>
          <cell r="AK99">
            <v>15.8</v>
          </cell>
          <cell r="AP99" t="str">
            <v>A563</v>
          </cell>
          <cell r="AQ99" t="str">
            <v>IN Platform &amp; New Mktg Products</v>
          </cell>
          <cell r="AR99">
            <v>0</v>
          </cell>
          <cell r="AS99">
            <v>0.7</v>
          </cell>
          <cell r="AT99">
            <v>2.5</v>
          </cell>
          <cell r="AU99">
            <v>1.6</v>
          </cell>
          <cell r="AV99">
            <v>0.9</v>
          </cell>
          <cell r="AW99">
            <v>2.4</v>
          </cell>
          <cell r="AX99">
            <v>0.2</v>
          </cell>
          <cell r="AY99">
            <v>0.2</v>
          </cell>
          <cell r="AZ99">
            <v>2.2999999999999998</v>
          </cell>
          <cell r="BA99">
            <v>0.1</v>
          </cell>
          <cell r="BB99">
            <v>0.8</v>
          </cell>
          <cell r="BC99">
            <v>0.1</v>
          </cell>
          <cell r="BD99">
            <v>11.8</v>
          </cell>
        </row>
        <row r="100">
          <cell r="D100" t="str">
            <v>A567</v>
          </cell>
          <cell r="E100" t="str">
            <v>Cambridge Platform</v>
          </cell>
          <cell r="F100">
            <v>0</v>
          </cell>
          <cell r="G100">
            <v>1.1000000000000001</v>
          </cell>
          <cell r="R100">
            <v>1.1000000000000001</v>
          </cell>
          <cell r="W100" t="str">
            <v>A567</v>
          </cell>
          <cell r="X100" t="str">
            <v>Cambridge Platform</v>
          </cell>
          <cell r="Y100">
            <v>0.1</v>
          </cell>
          <cell r="Z100">
            <v>0.8</v>
          </cell>
          <cell r="AA100">
            <v>0.8</v>
          </cell>
          <cell r="AB100">
            <v>0.6</v>
          </cell>
          <cell r="AC100">
            <v>0.7</v>
          </cell>
          <cell r="AD100">
            <v>1.9</v>
          </cell>
          <cell r="AE100">
            <v>0.5</v>
          </cell>
          <cell r="AF100">
            <v>0.5</v>
          </cell>
          <cell r="AG100">
            <v>0.9</v>
          </cell>
          <cell r="AH100">
            <v>0.5</v>
          </cell>
          <cell r="AI100">
            <v>0.6</v>
          </cell>
          <cell r="AJ100">
            <v>1.2</v>
          </cell>
          <cell r="AK100">
            <v>9.1</v>
          </cell>
          <cell r="AP100" t="str">
            <v>A567</v>
          </cell>
          <cell r="AQ100" t="str">
            <v>Cambridge Platform</v>
          </cell>
          <cell r="AR100">
            <v>0.2</v>
          </cell>
          <cell r="AS100">
            <v>1.6</v>
          </cell>
          <cell r="AT100">
            <v>1.6</v>
          </cell>
          <cell r="AU100">
            <v>0.2</v>
          </cell>
          <cell r="AV100">
            <v>0.9</v>
          </cell>
          <cell r="AW100">
            <v>0.2</v>
          </cell>
          <cell r="AX100">
            <v>0.2</v>
          </cell>
          <cell r="AY100">
            <v>0.2</v>
          </cell>
          <cell r="AZ100">
            <v>0.7</v>
          </cell>
          <cell r="BA100">
            <v>0.8</v>
          </cell>
          <cell r="BB100">
            <v>0.4</v>
          </cell>
          <cell r="BC100">
            <v>0.9</v>
          </cell>
          <cell r="BD100">
            <v>7.9</v>
          </cell>
        </row>
        <row r="101">
          <cell r="D101" t="str">
            <v>A579</v>
          </cell>
          <cell r="E101" t="str">
            <v>Messaging Services</v>
          </cell>
          <cell r="F101">
            <v>0.5</v>
          </cell>
          <cell r="G101">
            <v>0.3</v>
          </cell>
          <cell r="R101">
            <v>0.8</v>
          </cell>
          <cell r="W101" t="str">
            <v>A579</v>
          </cell>
          <cell r="X101" t="str">
            <v>Messaging Services</v>
          </cell>
          <cell r="Y101">
            <v>0</v>
          </cell>
          <cell r="Z101">
            <v>0.2</v>
          </cell>
          <cell r="AA101">
            <v>0.7</v>
          </cell>
          <cell r="AB101">
            <v>0.1</v>
          </cell>
          <cell r="AC101">
            <v>0.1</v>
          </cell>
          <cell r="AD101">
            <v>1.9</v>
          </cell>
          <cell r="AE101">
            <v>0</v>
          </cell>
          <cell r="AF101">
            <v>0</v>
          </cell>
          <cell r="AG101">
            <v>0.5</v>
          </cell>
          <cell r="AH101">
            <v>0</v>
          </cell>
          <cell r="AI101">
            <v>0</v>
          </cell>
          <cell r="AJ101">
            <v>1.7</v>
          </cell>
          <cell r="AK101">
            <v>5.2</v>
          </cell>
          <cell r="AP101" t="str">
            <v>A579</v>
          </cell>
          <cell r="AQ101" t="str">
            <v>Messaging Services</v>
          </cell>
          <cell r="AR101">
            <v>0.1</v>
          </cell>
          <cell r="AS101">
            <v>0</v>
          </cell>
          <cell r="AT101">
            <v>0.9</v>
          </cell>
          <cell r="AU101">
            <v>0.1</v>
          </cell>
          <cell r="AV101">
            <v>0.4</v>
          </cell>
          <cell r="AW101">
            <v>0.3</v>
          </cell>
          <cell r="AX101">
            <v>0.1</v>
          </cell>
          <cell r="AY101">
            <v>1</v>
          </cell>
          <cell r="AZ101">
            <v>0.3</v>
          </cell>
          <cell r="BA101">
            <v>-0.4</v>
          </cell>
          <cell r="BB101">
            <v>0.6</v>
          </cell>
          <cell r="BC101">
            <v>0.3</v>
          </cell>
          <cell r="BD101">
            <v>3.7</v>
          </cell>
        </row>
        <row r="102">
          <cell r="D102" t="str">
            <v>21CNT</v>
          </cell>
          <cell r="E102" t="str">
            <v>21CN Transfer</v>
          </cell>
          <cell r="F102">
            <v>0</v>
          </cell>
          <cell r="G102">
            <v>0</v>
          </cell>
          <cell r="R102">
            <v>0</v>
          </cell>
          <cell r="W102" t="str">
            <v>21CNT</v>
          </cell>
          <cell r="X102" t="str">
            <v>21CN Transfer</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P102" t="str">
            <v>21CNT</v>
          </cell>
          <cell r="AQ102" t="str">
            <v>21CN Transfer</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row>
        <row r="103">
          <cell r="D103" t="str">
            <v>Other5</v>
          </cell>
          <cell r="E103" t="str">
            <v>Other Programme Spend</v>
          </cell>
          <cell r="F103">
            <v>0</v>
          </cell>
          <cell r="G103">
            <v>0</v>
          </cell>
          <cell r="R103">
            <v>0</v>
          </cell>
          <cell r="W103" t="str">
            <v>Other5</v>
          </cell>
          <cell r="X103" t="str">
            <v>Other Programme Spend</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P103" t="str">
            <v>Other5</v>
          </cell>
          <cell r="AQ103" t="str">
            <v>Other Programme Spend</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row>
        <row r="104">
          <cell r="D104" t="str">
            <v>CHA3</v>
          </cell>
          <cell r="E104" t="str">
            <v>ASM Challenge</v>
          </cell>
          <cell r="F104">
            <v>0</v>
          </cell>
          <cell r="G104">
            <v>0</v>
          </cell>
          <cell r="R104">
            <v>0</v>
          </cell>
          <cell r="W104" t="str">
            <v>CHA3</v>
          </cell>
          <cell r="X104" t="str">
            <v>ASM Challenge</v>
          </cell>
          <cell r="Y104">
            <v>-0.1</v>
          </cell>
          <cell r="Z104">
            <v>-0.3</v>
          </cell>
          <cell r="AA104">
            <v>-0.7</v>
          </cell>
          <cell r="AB104">
            <v>-0.5</v>
          </cell>
          <cell r="AC104">
            <v>-0.8</v>
          </cell>
          <cell r="AD104">
            <v>-1.2</v>
          </cell>
          <cell r="AE104">
            <v>-0.7</v>
          </cell>
          <cell r="AF104">
            <v>-0.7</v>
          </cell>
          <cell r="AG104">
            <v>-0.5</v>
          </cell>
          <cell r="AH104">
            <v>-0.7</v>
          </cell>
          <cell r="AI104">
            <v>-0.5</v>
          </cell>
          <cell r="AJ104">
            <v>-0.5</v>
          </cell>
          <cell r="AK104">
            <v>-7.2</v>
          </cell>
          <cell r="AP104" t="str">
            <v>CHA3</v>
          </cell>
          <cell r="AQ104" t="str">
            <v>ASM Challenge</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row>
        <row r="105">
          <cell r="D105" t="str">
            <v>TOTALASM</v>
          </cell>
          <cell r="F105">
            <v>0.5</v>
          </cell>
          <cell r="G105">
            <v>1.7000000000000002</v>
          </cell>
          <cell r="W105" t="str">
            <v>TOTALASM</v>
          </cell>
          <cell r="Y105">
            <v>0.3</v>
          </cell>
          <cell r="Z105">
            <v>1.2</v>
          </cell>
          <cell r="AA105">
            <v>5.3</v>
          </cell>
          <cell r="AB105">
            <v>0.5</v>
          </cell>
          <cell r="AC105">
            <v>0.3</v>
          </cell>
          <cell r="AD105">
            <v>4.8</v>
          </cell>
          <cell r="AE105">
            <v>0.6</v>
          </cell>
          <cell r="AF105">
            <v>0.2</v>
          </cell>
          <cell r="AG105">
            <v>6.4</v>
          </cell>
          <cell r="AH105">
            <v>0.1</v>
          </cell>
          <cell r="AI105">
            <v>0.4</v>
          </cell>
          <cell r="AJ105">
            <v>6.6</v>
          </cell>
          <cell r="AK105">
            <v>26.7</v>
          </cell>
          <cell r="AL105" t="str">
            <v>?</v>
          </cell>
          <cell r="AP105" t="str">
            <v>TOTALASM</v>
          </cell>
          <cell r="AR105">
            <v>0.5</v>
          </cell>
          <cell r="AS105">
            <v>2.2999999999999998</v>
          </cell>
          <cell r="AT105">
            <v>5.3</v>
          </cell>
          <cell r="AU105">
            <v>1.9</v>
          </cell>
          <cell r="AV105">
            <v>2.5</v>
          </cell>
          <cell r="AW105">
            <v>3.2</v>
          </cell>
          <cell r="AX105">
            <v>0.8</v>
          </cell>
          <cell r="AY105">
            <v>1.6</v>
          </cell>
          <cell r="AZ105">
            <v>3.4</v>
          </cell>
          <cell r="BA105">
            <v>0.6</v>
          </cell>
          <cell r="BB105">
            <v>1.9</v>
          </cell>
          <cell r="BC105">
            <v>1.7</v>
          </cell>
          <cell r="BD105">
            <v>25.7</v>
          </cell>
        </row>
        <row r="106">
          <cell r="D106" t="str">
            <v>CHA23</v>
          </cell>
          <cell r="F106">
            <v>0</v>
          </cell>
          <cell r="G106">
            <v>0</v>
          </cell>
          <cell r="V106" t="str">
            <v>NES CHALLENGE</v>
          </cell>
          <cell r="W106" t="str">
            <v>CHA23</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O106" t="str">
            <v>NES CHALLENGE</v>
          </cell>
          <cell r="AP106" t="str">
            <v>CHA23</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row>
        <row r="107">
          <cell r="F107">
            <v>0.5</v>
          </cell>
          <cell r="G107">
            <v>1.7000000000000002</v>
          </cell>
          <cell r="V107" t="str">
            <v>TOTAL ASM</v>
          </cell>
          <cell r="Y107">
            <v>0.3</v>
          </cell>
          <cell r="Z107">
            <v>1.2</v>
          </cell>
          <cell r="AA107">
            <v>5.3</v>
          </cell>
          <cell r="AB107">
            <v>0.5</v>
          </cell>
          <cell r="AC107">
            <v>0.3</v>
          </cell>
          <cell r="AD107">
            <v>4.8</v>
          </cell>
          <cell r="AE107">
            <v>0.6</v>
          </cell>
          <cell r="AF107">
            <v>0.2</v>
          </cell>
          <cell r="AG107">
            <v>6.4</v>
          </cell>
          <cell r="AH107">
            <v>0.1</v>
          </cell>
          <cell r="AI107">
            <v>0.4</v>
          </cell>
          <cell r="AJ107">
            <v>6.6</v>
          </cell>
          <cell r="AK107">
            <v>26.7</v>
          </cell>
          <cell r="AL107">
            <v>26.7</v>
          </cell>
          <cell r="AO107" t="str">
            <v>TOTAL ASM</v>
          </cell>
          <cell r="AR107">
            <v>0.5</v>
          </cell>
          <cell r="AS107">
            <v>2.2999999999999998</v>
          </cell>
          <cell r="AT107">
            <v>5.3</v>
          </cell>
          <cell r="AU107">
            <v>1.9</v>
          </cell>
          <cell r="AV107">
            <v>2.5</v>
          </cell>
          <cell r="AW107">
            <v>3.2</v>
          </cell>
          <cell r="AX107">
            <v>0.8</v>
          </cell>
          <cell r="AY107">
            <v>1.6</v>
          </cell>
          <cell r="AZ107">
            <v>3.4</v>
          </cell>
          <cell r="BA107">
            <v>0.6</v>
          </cell>
          <cell r="BB107">
            <v>1.9</v>
          </cell>
          <cell r="BC107">
            <v>1.7</v>
          </cell>
          <cell r="BD107">
            <v>25.7</v>
          </cell>
        </row>
        <row r="109">
          <cell r="D109" t="str">
            <v>A643</v>
          </cell>
          <cell r="E109" t="str">
            <v>Network Operations Transformation</v>
          </cell>
          <cell r="F109">
            <v>0.2</v>
          </cell>
          <cell r="G109">
            <v>1.5</v>
          </cell>
          <cell r="R109">
            <v>1.7</v>
          </cell>
          <cell r="V109" t="str">
            <v>NETWORK RESILIENCE</v>
          </cell>
          <cell r="W109" t="str">
            <v>A643</v>
          </cell>
          <cell r="X109" t="str">
            <v>Network Operations Transformation</v>
          </cell>
          <cell r="Y109">
            <v>0.2</v>
          </cell>
          <cell r="Z109">
            <v>1.6</v>
          </cell>
          <cell r="AA109">
            <v>0.6</v>
          </cell>
          <cell r="AB109">
            <v>0.7</v>
          </cell>
          <cell r="AC109">
            <v>0.9</v>
          </cell>
          <cell r="AD109">
            <v>0.3</v>
          </cell>
          <cell r="AE109">
            <v>1.1000000000000001</v>
          </cell>
          <cell r="AF109">
            <v>1.1000000000000001</v>
          </cell>
          <cell r="AG109">
            <v>1.1000000000000001</v>
          </cell>
          <cell r="AH109">
            <v>1</v>
          </cell>
          <cell r="AI109">
            <v>1</v>
          </cell>
          <cell r="AJ109">
            <v>1</v>
          </cell>
          <cell r="AK109">
            <v>10.6</v>
          </cell>
          <cell r="AO109" t="str">
            <v>NETWORK RESILIENCE</v>
          </cell>
          <cell r="AP109" t="str">
            <v>A643</v>
          </cell>
          <cell r="AQ109" t="str">
            <v>Network Operations Transformation</v>
          </cell>
          <cell r="AR109">
            <v>0</v>
          </cell>
          <cell r="AS109">
            <v>0</v>
          </cell>
          <cell r="AT109">
            <v>0</v>
          </cell>
          <cell r="AU109">
            <v>0</v>
          </cell>
          <cell r="AV109">
            <v>0</v>
          </cell>
          <cell r="AW109">
            <v>0</v>
          </cell>
          <cell r="AX109">
            <v>0</v>
          </cell>
          <cell r="AY109">
            <v>0</v>
          </cell>
          <cell r="AZ109">
            <v>0.6</v>
          </cell>
          <cell r="BA109">
            <v>0.1</v>
          </cell>
          <cell r="BB109">
            <v>-0.9</v>
          </cell>
          <cell r="BC109">
            <v>0.2</v>
          </cell>
          <cell r="BD109">
            <v>0</v>
          </cell>
        </row>
        <row r="110">
          <cell r="D110" t="str">
            <v>Other21</v>
          </cell>
          <cell r="E110" t="str">
            <v>Other Programme Spend</v>
          </cell>
          <cell r="F110">
            <v>0</v>
          </cell>
          <cell r="G110">
            <v>0</v>
          </cell>
          <cell r="R110">
            <v>0</v>
          </cell>
          <cell r="W110" t="str">
            <v>Other21</v>
          </cell>
          <cell r="X110" t="str">
            <v>Other Programme Spend</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P110" t="str">
            <v>Other21</v>
          </cell>
          <cell r="AQ110" t="str">
            <v>Other Programme Spend</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row>
        <row r="111">
          <cell r="D111" t="str">
            <v>CHA19</v>
          </cell>
          <cell r="E111" t="str">
            <v xml:space="preserve"> Challenge</v>
          </cell>
          <cell r="F111">
            <v>0</v>
          </cell>
          <cell r="G111">
            <v>0</v>
          </cell>
          <cell r="R111">
            <v>0</v>
          </cell>
          <cell r="W111" t="str">
            <v>CHA19</v>
          </cell>
          <cell r="X111" t="str">
            <v xml:space="preserve"> Challenge</v>
          </cell>
          <cell r="Y111">
            <v>0</v>
          </cell>
          <cell r="Z111">
            <v>0</v>
          </cell>
          <cell r="AA111">
            <v>0</v>
          </cell>
          <cell r="AB111">
            <v>0</v>
          </cell>
          <cell r="AC111">
            <v>0</v>
          </cell>
          <cell r="AD111">
            <v>0</v>
          </cell>
          <cell r="AE111">
            <v>-0.4</v>
          </cell>
          <cell r="AF111">
            <v>-0.4</v>
          </cell>
          <cell r="AG111">
            <v>-0.4</v>
          </cell>
          <cell r="AH111">
            <v>-0.4</v>
          </cell>
          <cell r="AI111">
            <v>-0.5</v>
          </cell>
          <cell r="AJ111">
            <v>-0.5</v>
          </cell>
          <cell r="AK111">
            <v>-2.6</v>
          </cell>
          <cell r="AP111" t="str">
            <v>CHA19</v>
          </cell>
          <cell r="AQ111" t="str">
            <v xml:space="preserve"> Challenge</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row>
        <row r="112">
          <cell r="E112" t="str">
            <v>TOTAL NETWORK RESILIENCE</v>
          </cell>
          <cell r="F112">
            <v>0.2</v>
          </cell>
          <cell r="G112">
            <v>1.5</v>
          </cell>
          <cell r="X112" t="str">
            <v>TOTAL NETWORK RESILIENCE</v>
          </cell>
          <cell r="Y112">
            <v>0.2</v>
          </cell>
          <cell r="Z112">
            <v>1.6</v>
          </cell>
          <cell r="AA112">
            <v>0.6</v>
          </cell>
          <cell r="AB112">
            <v>0.7</v>
          </cell>
          <cell r="AC112">
            <v>0.9</v>
          </cell>
          <cell r="AD112">
            <v>0.3</v>
          </cell>
          <cell r="AE112">
            <v>0.7</v>
          </cell>
          <cell r="AF112">
            <v>0.7</v>
          </cell>
          <cell r="AG112">
            <v>0.7</v>
          </cell>
          <cell r="AH112">
            <v>0.6</v>
          </cell>
          <cell r="AI112">
            <v>0.5</v>
          </cell>
          <cell r="AJ112">
            <v>0.5</v>
          </cell>
          <cell r="AK112">
            <v>8</v>
          </cell>
          <cell r="AL112">
            <v>8</v>
          </cell>
          <cell r="AQ112" t="str">
            <v>TOTAL NETWORK RESILIENCE</v>
          </cell>
          <cell r="AR112">
            <v>0</v>
          </cell>
          <cell r="AS112">
            <v>0</v>
          </cell>
          <cell r="AT112">
            <v>0</v>
          </cell>
          <cell r="AU112">
            <v>0</v>
          </cell>
          <cell r="AV112">
            <v>0</v>
          </cell>
          <cell r="AW112">
            <v>0</v>
          </cell>
          <cell r="AX112">
            <v>0</v>
          </cell>
          <cell r="AY112">
            <v>0</v>
          </cell>
          <cell r="AZ112">
            <v>0.6</v>
          </cell>
          <cell r="BA112">
            <v>0.1</v>
          </cell>
          <cell r="BB112">
            <v>-0.9</v>
          </cell>
          <cell r="BC112">
            <v>0.2</v>
          </cell>
          <cell r="BD112">
            <v>0</v>
          </cell>
        </row>
        <row r="114">
          <cell r="U114" t="str">
            <v>SYSTEMS</v>
          </cell>
          <cell r="AN114" t="str">
            <v>SYSTEMS</v>
          </cell>
        </row>
        <row r="115">
          <cell r="D115" t="str">
            <v>A500</v>
          </cell>
          <cell r="E115" t="str">
            <v>Piper - Data Vectorisation</v>
          </cell>
          <cell r="F115">
            <v>0</v>
          </cell>
          <cell r="G115">
            <v>0</v>
          </cell>
          <cell r="R115">
            <v>0</v>
          </cell>
          <cell r="W115" t="str">
            <v>A500</v>
          </cell>
          <cell r="X115" t="str">
            <v>Piper - Data Vectorisation</v>
          </cell>
          <cell r="Y115">
            <v>1</v>
          </cell>
          <cell r="Z115">
            <v>1.1000000000000001</v>
          </cell>
          <cell r="AA115">
            <v>1</v>
          </cell>
          <cell r="AB115">
            <v>1</v>
          </cell>
          <cell r="AC115">
            <v>1.1000000000000001</v>
          </cell>
          <cell r="AD115">
            <v>1</v>
          </cell>
          <cell r="AE115">
            <v>1.1000000000000001</v>
          </cell>
          <cell r="AF115">
            <v>1</v>
          </cell>
          <cell r="AG115">
            <v>1.1000000000000001</v>
          </cell>
          <cell r="AH115">
            <v>1</v>
          </cell>
          <cell r="AI115">
            <v>1.1000000000000001</v>
          </cell>
          <cell r="AJ115">
            <v>1</v>
          </cell>
          <cell r="AK115">
            <v>12.5</v>
          </cell>
          <cell r="AP115" t="str">
            <v>A500</v>
          </cell>
          <cell r="AQ115" t="str">
            <v>Piper - Data Vectorisation</v>
          </cell>
          <cell r="AR115">
            <v>0</v>
          </cell>
          <cell r="AS115">
            <v>0</v>
          </cell>
          <cell r="AT115">
            <v>0</v>
          </cell>
          <cell r="AU115">
            <v>0</v>
          </cell>
          <cell r="AV115">
            <v>0</v>
          </cell>
          <cell r="AW115">
            <v>0</v>
          </cell>
          <cell r="AX115">
            <v>0</v>
          </cell>
          <cell r="AY115">
            <v>0</v>
          </cell>
          <cell r="AZ115">
            <v>13.7</v>
          </cell>
          <cell r="BA115">
            <v>0</v>
          </cell>
          <cell r="BB115">
            <v>2.9</v>
          </cell>
          <cell r="BC115">
            <v>0.9</v>
          </cell>
          <cell r="BD115">
            <v>17.5</v>
          </cell>
        </row>
        <row r="116">
          <cell r="D116" t="str">
            <v>A658</v>
          </cell>
          <cell r="E116" t="str">
            <v>Capitalised Development and Software Capital</v>
          </cell>
          <cell r="F116">
            <v>24.6</v>
          </cell>
          <cell r="G116">
            <v>5.3</v>
          </cell>
          <cell r="R116">
            <v>29.900000000000002</v>
          </cell>
          <cell r="W116" t="str">
            <v>A658</v>
          </cell>
          <cell r="X116" t="str">
            <v>Capitalised Development and Software Capital</v>
          </cell>
          <cell r="Y116">
            <v>6.5</v>
          </cell>
          <cell r="Z116">
            <v>6.5</v>
          </cell>
          <cell r="AA116">
            <v>6.5</v>
          </cell>
          <cell r="AB116">
            <v>6.5</v>
          </cell>
          <cell r="AC116">
            <v>6.5</v>
          </cell>
          <cell r="AD116">
            <v>6.5</v>
          </cell>
          <cell r="AE116">
            <v>6.5</v>
          </cell>
          <cell r="AF116">
            <v>6.5</v>
          </cell>
          <cell r="AG116">
            <v>6.5</v>
          </cell>
          <cell r="AH116">
            <v>6.6</v>
          </cell>
          <cell r="AI116">
            <v>6.5</v>
          </cell>
          <cell r="AJ116">
            <v>6.5</v>
          </cell>
          <cell r="AK116">
            <v>78.099999999999994</v>
          </cell>
          <cell r="AP116" t="str">
            <v>A658</v>
          </cell>
          <cell r="AQ116" t="str">
            <v>Capitalised Development and Software Capital</v>
          </cell>
          <cell r="AR116">
            <v>14.5</v>
          </cell>
          <cell r="AS116">
            <v>17.8</v>
          </cell>
          <cell r="AT116">
            <v>15.5</v>
          </cell>
          <cell r="AU116">
            <v>41.6</v>
          </cell>
          <cell r="AV116">
            <v>16.3</v>
          </cell>
          <cell r="AW116">
            <v>21.2</v>
          </cell>
          <cell r="AX116">
            <v>23.3</v>
          </cell>
          <cell r="AY116">
            <v>4.5</v>
          </cell>
          <cell r="AZ116">
            <v>-13.3</v>
          </cell>
          <cell r="BA116">
            <v>13.4</v>
          </cell>
          <cell r="BB116">
            <v>12.1</v>
          </cell>
          <cell r="BC116">
            <v>12.9</v>
          </cell>
          <cell r="BD116">
            <v>179.8</v>
          </cell>
        </row>
        <row r="117">
          <cell r="D117" t="str">
            <v>A665</v>
          </cell>
          <cell r="F117">
            <v>0</v>
          </cell>
          <cell r="G117">
            <v>0</v>
          </cell>
          <cell r="R117">
            <v>0</v>
          </cell>
          <cell r="W117" t="str">
            <v>A665</v>
          </cell>
          <cell r="Y117">
            <v>0.2</v>
          </cell>
          <cell r="Z117">
            <v>0.2</v>
          </cell>
          <cell r="AA117">
            <v>0.1</v>
          </cell>
          <cell r="AB117">
            <v>0.2</v>
          </cell>
          <cell r="AC117">
            <v>0.2</v>
          </cell>
          <cell r="AD117">
            <v>0.2</v>
          </cell>
          <cell r="AE117">
            <v>0.2</v>
          </cell>
          <cell r="AF117">
            <v>0.2</v>
          </cell>
          <cell r="AG117">
            <v>0.1</v>
          </cell>
          <cell r="AH117">
            <v>0.2</v>
          </cell>
          <cell r="AI117">
            <v>0.2</v>
          </cell>
          <cell r="AJ117">
            <v>0.2</v>
          </cell>
          <cell r="AK117">
            <v>2.2000000000000002</v>
          </cell>
          <cell r="AP117" t="str">
            <v>A665</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row>
        <row r="118">
          <cell r="D118" t="str">
            <v>B106</v>
          </cell>
          <cell r="E118" t="str">
            <v>IT Infrastructure</v>
          </cell>
          <cell r="F118">
            <v>0</v>
          </cell>
          <cell r="G118">
            <v>0.3</v>
          </cell>
          <cell r="R118">
            <v>0.3</v>
          </cell>
          <cell r="W118" t="str">
            <v>B106</v>
          </cell>
          <cell r="X118" t="str">
            <v>IT Infrastructure</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P118" t="str">
            <v>B106</v>
          </cell>
          <cell r="AQ118" t="str">
            <v>IT Infrastructure</v>
          </cell>
          <cell r="AR118">
            <v>-1.6</v>
          </cell>
          <cell r="AS118">
            <v>0.2</v>
          </cell>
          <cell r="AT118">
            <v>0.7</v>
          </cell>
          <cell r="AU118">
            <v>0.7</v>
          </cell>
          <cell r="AV118">
            <v>0.2</v>
          </cell>
          <cell r="AW118">
            <v>0.9</v>
          </cell>
          <cell r="AX118">
            <v>0.6</v>
          </cell>
          <cell r="AY118">
            <v>0.8</v>
          </cell>
          <cell r="AZ118">
            <v>0.2</v>
          </cell>
          <cell r="BA118">
            <v>0.2</v>
          </cell>
          <cell r="BB118">
            <v>0.1</v>
          </cell>
          <cell r="BC118">
            <v>0.5</v>
          </cell>
          <cell r="BD118">
            <v>3.5</v>
          </cell>
        </row>
        <row r="119">
          <cell r="D119" t="str">
            <v>B108</v>
          </cell>
          <cell r="E119" t="str">
            <v>Desktop</v>
          </cell>
          <cell r="F119">
            <v>0</v>
          </cell>
          <cell r="G119">
            <v>0</v>
          </cell>
          <cell r="R119">
            <v>0</v>
          </cell>
          <cell r="W119" t="str">
            <v>B108</v>
          </cell>
          <cell r="X119" t="str">
            <v>Desktop</v>
          </cell>
          <cell r="Y119">
            <v>0.7</v>
          </cell>
          <cell r="Z119">
            <v>0.7</v>
          </cell>
          <cell r="AA119">
            <v>0.8</v>
          </cell>
          <cell r="AB119">
            <v>0.7</v>
          </cell>
          <cell r="AC119">
            <v>0.7</v>
          </cell>
          <cell r="AD119">
            <v>0.7</v>
          </cell>
          <cell r="AE119">
            <v>0.7</v>
          </cell>
          <cell r="AF119">
            <v>0.7</v>
          </cell>
          <cell r="AG119">
            <v>0.7</v>
          </cell>
          <cell r="AH119">
            <v>0.7</v>
          </cell>
          <cell r="AI119">
            <v>0.7</v>
          </cell>
          <cell r="AJ119">
            <v>0.7</v>
          </cell>
          <cell r="AK119">
            <v>8.5</v>
          </cell>
          <cell r="AP119" t="str">
            <v>B108</v>
          </cell>
          <cell r="AQ119" t="str">
            <v>Desktop</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row>
        <row r="120">
          <cell r="D120" t="str">
            <v>CC</v>
          </cell>
          <cell r="E120" t="str">
            <v>Core Convergence</v>
          </cell>
          <cell r="F120">
            <v>0</v>
          </cell>
          <cell r="G120">
            <v>0</v>
          </cell>
          <cell r="R120">
            <v>0</v>
          </cell>
          <cell r="W120" t="str">
            <v>CC</v>
          </cell>
          <cell r="X120" t="str">
            <v>Core Convergence</v>
          </cell>
          <cell r="Y120">
            <v>4.9000000000000004</v>
          </cell>
          <cell r="Z120">
            <v>4.9000000000000004</v>
          </cell>
          <cell r="AA120">
            <v>4.9000000000000004</v>
          </cell>
          <cell r="AB120">
            <v>4.0999999999999996</v>
          </cell>
          <cell r="AC120">
            <v>4.0999999999999996</v>
          </cell>
          <cell r="AD120">
            <v>4.0999999999999996</v>
          </cell>
          <cell r="AE120">
            <v>5.9</v>
          </cell>
          <cell r="AF120">
            <v>5.9</v>
          </cell>
          <cell r="AG120">
            <v>5.9</v>
          </cell>
          <cell r="AH120">
            <v>3</v>
          </cell>
          <cell r="AI120">
            <v>3</v>
          </cell>
          <cell r="AJ120">
            <v>3.1</v>
          </cell>
          <cell r="AK120">
            <v>53.8</v>
          </cell>
          <cell r="AP120" t="str">
            <v>CC</v>
          </cell>
          <cell r="AQ120" t="str">
            <v>Core Convergence</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row>
        <row r="121">
          <cell r="D121" t="str">
            <v>Other9</v>
          </cell>
          <cell r="E121" t="str">
            <v>Other Programme Spend</v>
          </cell>
          <cell r="F121">
            <v>0</v>
          </cell>
          <cell r="G121">
            <v>0</v>
          </cell>
          <cell r="R121">
            <v>0</v>
          </cell>
          <cell r="W121" t="str">
            <v>Other9</v>
          </cell>
          <cell r="X121" t="str">
            <v>Other Programme Spend</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P121" t="str">
            <v>Other9</v>
          </cell>
          <cell r="AQ121" t="str">
            <v>Other Programme Spend</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row>
        <row r="122">
          <cell r="D122" t="str">
            <v>CHA7</v>
          </cell>
          <cell r="E122" t="str">
            <v>Systems Challenge</v>
          </cell>
          <cell r="F122">
            <v>0</v>
          </cell>
          <cell r="G122">
            <v>0</v>
          </cell>
          <cell r="R122">
            <v>0</v>
          </cell>
          <cell r="W122" t="str">
            <v>CHA7</v>
          </cell>
          <cell r="X122" t="str">
            <v>Systems Challenge</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P122" t="str">
            <v>CHA7</v>
          </cell>
          <cell r="AQ122" t="str">
            <v>Systems Challenge</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row>
        <row r="123">
          <cell r="F123">
            <v>24.6</v>
          </cell>
          <cell r="G123">
            <v>5.6</v>
          </cell>
          <cell r="V123" t="str">
            <v>TOTAL SYSTEM</v>
          </cell>
          <cell r="Y123">
            <v>13.3</v>
          </cell>
          <cell r="Z123">
            <v>13.4</v>
          </cell>
          <cell r="AA123">
            <v>13.3</v>
          </cell>
          <cell r="AB123">
            <v>12.5</v>
          </cell>
          <cell r="AC123">
            <v>12.6</v>
          </cell>
          <cell r="AD123">
            <v>12.5</v>
          </cell>
          <cell r="AE123">
            <v>14.4</v>
          </cell>
          <cell r="AF123">
            <v>14.3</v>
          </cell>
          <cell r="AG123">
            <v>14.3</v>
          </cell>
          <cell r="AH123">
            <v>11.5</v>
          </cell>
          <cell r="AI123">
            <v>11.5</v>
          </cell>
          <cell r="AJ123">
            <v>11.5</v>
          </cell>
          <cell r="AK123">
            <v>155.1</v>
          </cell>
          <cell r="AL123">
            <v>155.1</v>
          </cell>
          <cell r="AO123" t="str">
            <v>TOTAL SYSTEM</v>
          </cell>
          <cell r="AR123">
            <v>12.9</v>
          </cell>
          <cell r="AS123">
            <v>18</v>
          </cell>
          <cell r="AT123">
            <v>16.2</v>
          </cell>
          <cell r="AU123">
            <v>42.3</v>
          </cell>
          <cell r="AV123">
            <v>16.5</v>
          </cell>
          <cell r="AW123">
            <v>22.1</v>
          </cell>
          <cell r="AX123">
            <v>23.9</v>
          </cell>
          <cell r="AY123">
            <v>5.3</v>
          </cell>
          <cell r="AZ123">
            <v>0.59999999999999853</v>
          </cell>
          <cell r="BA123">
            <v>13.6</v>
          </cell>
          <cell r="BB123">
            <v>15.1</v>
          </cell>
          <cell r="BC123">
            <v>14.3</v>
          </cell>
          <cell r="BD123">
            <v>200.8</v>
          </cell>
        </row>
        <row r="125">
          <cell r="U125" t="str">
            <v>21CN TRIALS</v>
          </cell>
          <cell r="AN125" t="str">
            <v>21CN TRIALS</v>
          </cell>
        </row>
        <row r="126">
          <cell r="D126" t="str">
            <v>A662</v>
          </cell>
          <cell r="E126" t="str">
            <v>21CN 0 non-specified</v>
          </cell>
          <cell r="F126">
            <v>0.4</v>
          </cell>
          <cell r="G126">
            <v>-0.2</v>
          </cell>
          <cell r="R126">
            <v>0.2</v>
          </cell>
          <cell r="W126" t="str">
            <v>A662</v>
          </cell>
          <cell r="X126" t="str">
            <v>21CN 0 non-specified</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P126" t="str">
            <v>A662</v>
          </cell>
          <cell r="AQ126" t="str">
            <v>21CN 0 non-specified</v>
          </cell>
          <cell r="AR126">
            <v>0.7</v>
          </cell>
          <cell r="AS126">
            <v>-0.5</v>
          </cell>
          <cell r="AT126">
            <v>0</v>
          </cell>
          <cell r="AU126">
            <v>3.5</v>
          </cell>
          <cell r="AV126">
            <v>1</v>
          </cell>
          <cell r="AW126">
            <v>1.8</v>
          </cell>
          <cell r="AX126">
            <v>2.2999999999999998</v>
          </cell>
          <cell r="AY126">
            <v>3.3</v>
          </cell>
          <cell r="AZ126">
            <v>3.2</v>
          </cell>
          <cell r="BA126">
            <v>3.7</v>
          </cell>
          <cell r="BB126">
            <v>1.5</v>
          </cell>
          <cell r="BC126">
            <v>4.5</v>
          </cell>
          <cell r="BD126">
            <v>25</v>
          </cell>
        </row>
        <row r="127">
          <cell r="D127" t="str">
            <v>C500</v>
          </cell>
          <cell r="E127" t="str">
            <v>Interim Funding</v>
          </cell>
          <cell r="F127">
            <v>4.3</v>
          </cell>
          <cell r="G127">
            <v>8.3000000000000007</v>
          </cell>
          <cell r="R127">
            <v>12.600000000000001</v>
          </cell>
          <cell r="W127" t="str">
            <v>C500</v>
          </cell>
          <cell r="X127" t="str">
            <v>Interim Funding</v>
          </cell>
          <cell r="Y127">
            <v>10</v>
          </cell>
          <cell r="Z127">
            <v>12</v>
          </cell>
          <cell r="AA127">
            <v>21.6</v>
          </cell>
          <cell r="AB127">
            <v>35.1</v>
          </cell>
          <cell r="AC127">
            <v>34.9</v>
          </cell>
          <cell r="AD127">
            <v>34.799999999999997</v>
          </cell>
          <cell r="AE127">
            <v>51.4</v>
          </cell>
          <cell r="AF127">
            <v>56.6</v>
          </cell>
          <cell r="AG127">
            <v>61.9</v>
          </cell>
          <cell r="AH127">
            <v>62</v>
          </cell>
          <cell r="AI127">
            <v>62.2</v>
          </cell>
          <cell r="AJ127">
            <v>60.9</v>
          </cell>
          <cell r="AK127">
            <v>503.4</v>
          </cell>
          <cell r="AP127" t="str">
            <v>C500</v>
          </cell>
          <cell r="AQ127" t="str">
            <v>Interim Funding</v>
          </cell>
          <cell r="BD127">
            <v>0</v>
          </cell>
        </row>
        <row r="128">
          <cell r="D128" t="str">
            <v>Other6</v>
          </cell>
          <cell r="E128" t="str">
            <v>Other Programme Spend</v>
          </cell>
          <cell r="F128">
            <v>0</v>
          </cell>
          <cell r="G128">
            <v>0</v>
          </cell>
          <cell r="R128">
            <v>0</v>
          </cell>
          <cell r="W128" t="str">
            <v>Other6</v>
          </cell>
          <cell r="X128" t="str">
            <v>Other Programme Spend</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P128" t="str">
            <v>Other6</v>
          </cell>
          <cell r="AQ128" t="str">
            <v>Other Programme Spend</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row>
        <row r="129">
          <cell r="D129" t="str">
            <v>CHA6</v>
          </cell>
          <cell r="E129" t="str">
            <v>21CN Challenge</v>
          </cell>
          <cell r="F129">
            <v>0</v>
          </cell>
          <cell r="G129">
            <v>0</v>
          </cell>
          <cell r="R129">
            <v>0</v>
          </cell>
          <cell r="W129" t="str">
            <v>CHA6</v>
          </cell>
          <cell r="X129" t="str">
            <v>21CN Challenge</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P129" t="str">
            <v>CHA6</v>
          </cell>
          <cell r="AQ129" t="str">
            <v>21CN Challenge</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row>
        <row r="130">
          <cell r="E130" t="str">
            <v>TOTAL 21CN TRIALS</v>
          </cell>
          <cell r="F130">
            <v>4.7</v>
          </cell>
          <cell r="G130">
            <v>8.1000000000000014</v>
          </cell>
          <cell r="X130" t="str">
            <v>TOTAL 21CN TRIALS</v>
          </cell>
          <cell r="Y130">
            <v>10</v>
          </cell>
          <cell r="Z130">
            <v>12</v>
          </cell>
          <cell r="AA130">
            <v>21.6</v>
          </cell>
          <cell r="AB130">
            <v>35.1</v>
          </cell>
          <cell r="AC130">
            <v>34.9</v>
          </cell>
          <cell r="AD130">
            <v>34.799999999999997</v>
          </cell>
          <cell r="AE130">
            <v>51.4</v>
          </cell>
          <cell r="AF130">
            <v>56.6</v>
          </cell>
          <cell r="AG130">
            <v>61.9</v>
          </cell>
          <cell r="AH130">
            <v>62</v>
          </cell>
          <cell r="AI130">
            <v>62.2</v>
          </cell>
          <cell r="AJ130">
            <v>60.9</v>
          </cell>
          <cell r="AK130">
            <v>503.4</v>
          </cell>
          <cell r="AL130">
            <v>503.4</v>
          </cell>
          <cell r="AQ130" t="str">
            <v>TOTAL 21CN TRIALS</v>
          </cell>
          <cell r="AR130">
            <v>0.7</v>
          </cell>
          <cell r="AS130">
            <v>-0.5</v>
          </cell>
          <cell r="AT130">
            <v>0</v>
          </cell>
          <cell r="AU130">
            <v>3.5</v>
          </cell>
          <cell r="AV130">
            <v>1</v>
          </cell>
          <cell r="AW130">
            <v>1.8</v>
          </cell>
          <cell r="AX130">
            <v>2.2999999999999998</v>
          </cell>
          <cell r="AY130">
            <v>3.3</v>
          </cell>
          <cell r="AZ130">
            <v>3.2</v>
          </cell>
          <cell r="BA130">
            <v>3.7</v>
          </cell>
          <cell r="BB130">
            <v>1.5</v>
          </cell>
          <cell r="BC130">
            <v>4.5</v>
          </cell>
          <cell r="BD130">
            <v>25</v>
          </cell>
        </row>
        <row r="132">
          <cell r="U132" t="str">
            <v>WHOLESALE OPS</v>
          </cell>
          <cell r="AN132" t="str">
            <v>WHOLESALE OPS</v>
          </cell>
        </row>
        <row r="133">
          <cell r="D133" t="str">
            <v>A539</v>
          </cell>
          <cell r="E133" t="str">
            <v>Netwok Anti-Fraud</v>
          </cell>
          <cell r="F133">
            <v>0</v>
          </cell>
          <cell r="G133">
            <v>0</v>
          </cell>
          <cell r="R133">
            <v>0</v>
          </cell>
          <cell r="V133" t="str">
            <v>NETWORK OPS</v>
          </cell>
          <cell r="W133" t="str">
            <v>A539</v>
          </cell>
          <cell r="X133" t="str">
            <v>Netwok Anti-Fraud</v>
          </cell>
          <cell r="AK133">
            <v>0</v>
          </cell>
          <cell r="AO133" t="str">
            <v>NETWORK OPS</v>
          </cell>
          <cell r="AP133" t="str">
            <v>A539</v>
          </cell>
          <cell r="AQ133" t="str">
            <v>Netwok Anti-Fraud</v>
          </cell>
          <cell r="AR133">
            <v>0</v>
          </cell>
          <cell r="AS133">
            <v>0</v>
          </cell>
          <cell r="AT133">
            <v>0</v>
          </cell>
          <cell r="AU133">
            <v>0</v>
          </cell>
          <cell r="AV133">
            <v>0</v>
          </cell>
          <cell r="AW133">
            <v>0</v>
          </cell>
          <cell r="AX133">
            <v>0</v>
          </cell>
          <cell r="AY133">
            <v>0</v>
          </cell>
          <cell r="AZ133">
            <v>0</v>
          </cell>
          <cell r="BA133">
            <v>0</v>
          </cell>
          <cell r="BB133">
            <v>0</v>
          </cell>
          <cell r="BC133">
            <v>0.1</v>
          </cell>
          <cell r="BD133">
            <v>0.1</v>
          </cell>
        </row>
        <row r="134">
          <cell r="D134" t="str">
            <v>A572</v>
          </cell>
          <cell r="E134" t="str">
            <v>Capitalised Tools/Testers</v>
          </cell>
          <cell r="F134">
            <v>0</v>
          </cell>
          <cell r="G134">
            <v>0</v>
          </cell>
          <cell r="R134">
            <v>0</v>
          </cell>
          <cell r="W134" t="str">
            <v>A572</v>
          </cell>
          <cell r="X134" t="str">
            <v>Capitalised Tools/Testers</v>
          </cell>
          <cell r="Y134">
            <v>0</v>
          </cell>
          <cell r="Z134">
            <v>0</v>
          </cell>
          <cell r="AA134">
            <v>0</v>
          </cell>
          <cell r="AB134">
            <v>0.1</v>
          </cell>
          <cell r="AC134">
            <v>0.1</v>
          </cell>
          <cell r="AD134">
            <v>0.1</v>
          </cell>
          <cell r="AE134">
            <v>0.1</v>
          </cell>
          <cell r="AF134">
            <v>0.1</v>
          </cell>
          <cell r="AG134">
            <v>0.1</v>
          </cell>
          <cell r="AH134">
            <v>0.1</v>
          </cell>
          <cell r="AI134">
            <v>0.1</v>
          </cell>
          <cell r="AJ134">
            <v>0</v>
          </cell>
          <cell r="AK134">
            <v>0.8</v>
          </cell>
          <cell r="AP134" t="str">
            <v>A572</v>
          </cell>
          <cell r="AQ134" t="str">
            <v>Capitalised Tools/Testers</v>
          </cell>
          <cell r="AR134">
            <v>0.1</v>
          </cell>
          <cell r="AS134">
            <v>0</v>
          </cell>
          <cell r="AT134">
            <v>0</v>
          </cell>
          <cell r="AU134">
            <v>0</v>
          </cell>
          <cell r="AV134">
            <v>0</v>
          </cell>
          <cell r="AW134">
            <v>0</v>
          </cell>
          <cell r="AX134">
            <v>0.2</v>
          </cell>
          <cell r="AY134">
            <v>0.1</v>
          </cell>
          <cell r="AZ134">
            <v>0.1</v>
          </cell>
          <cell r="BA134">
            <v>0.1</v>
          </cell>
          <cell r="BB134">
            <v>0.1</v>
          </cell>
          <cell r="BC134">
            <v>0</v>
          </cell>
          <cell r="BD134">
            <v>0.7</v>
          </cell>
        </row>
        <row r="135">
          <cell r="D135" t="str">
            <v>A623</v>
          </cell>
          <cell r="E135" t="str">
            <v>Operations Cost Reduction</v>
          </cell>
          <cell r="F135">
            <v>0</v>
          </cell>
          <cell r="G135">
            <v>0</v>
          </cell>
          <cell r="R135">
            <v>0</v>
          </cell>
          <cell r="W135" t="str">
            <v>A623</v>
          </cell>
          <cell r="X135" t="str">
            <v>Operations Cost Reduction</v>
          </cell>
          <cell r="Y135">
            <v>0.1</v>
          </cell>
          <cell r="Z135">
            <v>0.2</v>
          </cell>
          <cell r="AA135">
            <v>0.1</v>
          </cell>
          <cell r="AB135">
            <v>0.1</v>
          </cell>
          <cell r="AC135">
            <v>0.2</v>
          </cell>
          <cell r="AD135">
            <v>0.1</v>
          </cell>
          <cell r="AE135">
            <v>0.1</v>
          </cell>
          <cell r="AF135">
            <v>0.2</v>
          </cell>
          <cell r="AG135">
            <v>0.1</v>
          </cell>
          <cell r="AH135">
            <v>0.1</v>
          </cell>
          <cell r="AI135">
            <v>0.2</v>
          </cell>
          <cell r="AJ135">
            <v>0.1</v>
          </cell>
          <cell r="AK135">
            <v>1.6</v>
          </cell>
          <cell r="AP135" t="str">
            <v>A623</v>
          </cell>
          <cell r="AQ135" t="str">
            <v>Operations Cost Reduction</v>
          </cell>
          <cell r="AR135">
            <v>0</v>
          </cell>
          <cell r="AS135">
            <v>0</v>
          </cell>
          <cell r="AT135">
            <v>0</v>
          </cell>
          <cell r="AU135">
            <v>0.1</v>
          </cell>
          <cell r="AV135">
            <v>0</v>
          </cell>
          <cell r="AW135">
            <v>0</v>
          </cell>
          <cell r="AX135">
            <v>0</v>
          </cell>
          <cell r="AY135">
            <v>0</v>
          </cell>
          <cell r="AZ135">
            <v>0.1</v>
          </cell>
          <cell r="BA135">
            <v>0</v>
          </cell>
          <cell r="BB135">
            <v>-0.1</v>
          </cell>
          <cell r="BC135">
            <v>0.3</v>
          </cell>
          <cell r="BD135">
            <v>0.4</v>
          </cell>
        </row>
        <row r="136">
          <cell r="D136" t="str">
            <v>B148</v>
          </cell>
          <cell r="E136" t="str">
            <v>Network Continuity/Security Uplift</v>
          </cell>
          <cell r="F136">
            <v>0.1</v>
          </cell>
          <cell r="G136">
            <v>1.2</v>
          </cell>
          <cell r="R136">
            <v>1.3</v>
          </cell>
          <cell r="W136" t="str">
            <v>B148</v>
          </cell>
          <cell r="X136" t="str">
            <v>Network Continuity/Security Uplift</v>
          </cell>
          <cell r="Y136">
            <v>2.1</v>
          </cell>
          <cell r="Z136">
            <v>0.8</v>
          </cell>
          <cell r="AA136">
            <v>1.8</v>
          </cell>
          <cell r="AB136">
            <v>1</v>
          </cell>
          <cell r="AC136">
            <v>2.7</v>
          </cell>
          <cell r="AD136">
            <v>0.2</v>
          </cell>
          <cell r="AE136">
            <v>0.7</v>
          </cell>
          <cell r="AF136">
            <v>0.2</v>
          </cell>
          <cell r="AG136">
            <v>0.9</v>
          </cell>
          <cell r="AH136">
            <v>0.3</v>
          </cell>
          <cell r="AI136">
            <v>0.2</v>
          </cell>
          <cell r="AJ136">
            <v>0.8</v>
          </cell>
          <cell r="AK136">
            <v>11.7</v>
          </cell>
          <cell r="AP136" t="str">
            <v>B148</v>
          </cell>
          <cell r="AQ136" t="str">
            <v>Network Continuity/Security Uplift</v>
          </cell>
          <cell r="AR136">
            <v>1.8</v>
          </cell>
          <cell r="AS136">
            <v>-1.1000000000000001</v>
          </cell>
          <cell r="AT136">
            <v>0.6</v>
          </cell>
          <cell r="AU136">
            <v>2.8</v>
          </cell>
          <cell r="AV136">
            <v>1.1000000000000001</v>
          </cell>
          <cell r="AW136">
            <v>0.3</v>
          </cell>
          <cell r="AX136">
            <v>0.4</v>
          </cell>
          <cell r="AY136">
            <v>0.4</v>
          </cell>
          <cell r="AZ136">
            <v>0.3</v>
          </cell>
          <cell r="BA136">
            <v>0.2</v>
          </cell>
          <cell r="BB136">
            <v>0.3</v>
          </cell>
          <cell r="BC136">
            <v>1</v>
          </cell>
          <cell r="BD136">
            <v>8.1</v>
          </cell>
        </row>
        <row r="137">
          <cell r="D137" t="str">
            <v>B151</v>
          </cell>
          <cell r="E137" t="str">
            <v>Network Enabling Computers</v>
          </cell>
          <cell r="F137">
            <v>0</v>
          </cell>
          <cell r="G137">
            <v>0</v>
          </cell>
          <cell r="R137">
            <v>0</v>
          </cell>
          <cell r="W137" t="str">
            <v>B151</v>
          </cell>
          <cell r="X137" t="str">
            <v>Network Enabling Computers</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P137" t="str">
            <v>B151</v>
          </cell>
          <cell r="AQ137" t="str">
            <v>Network Enabling Computers</v>
          </cell>
          <cell r="AR137">
            <v>0</v>
          </cell>
          <cell r="AS137">
            <v>0.1</v>
          </cell>
          <cell r="AT137">
            <v>0</v>
          </cell>
          <cell r="AU137">
            <v>0</v>
          </cell>
          <cell r="AV137">
            <v>0</v>
          </cell>
          <cell r="AW137">
            <v>0</v>
          </cell>
          <cell r="AX137">
            <v>0</v>
          </cell>
          <cell r="AY137">
            <v>0</v>
          </cell>
          <cell r="AZ137">
            <v>0</v>
          </cell>
          <cell r="BA137">
            <v>0</v>
          </cell>
          <cell r="BB137">
            <v>0</v>
          </cell>
          <cell r="BC137">
            <v>0</v>
          </cell>
          <cell r="BD137">
            <v>0.1</v>
          </cell>
        </row>
        <row r="138">
          <cell r="D138" t="str">
            <v>Other12</v>
          </cell>
          <cell r="E138" t="str">
            <v>Other Programme Spend</v>
          </cell>
          <cell r="F138">
            <v>0</v>
          </cell>
          <cell r="G138">
            <v>0</v>
          </cell>
          <cell r="R138">
            <v>0</v>
          </cell>
          <cell r="W138" t="str">
            <v>Other12</v>
          </cell>
          <cell r="X138" t="str">
            <v>Other Programme Spend</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P138" t="str">
            <v>Other12</v>
          </cell>
          <cell r="AQ138" t="str">
            <v>Other Programme Spend</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row>
        <row r="139">
          <cell r="D139" t="str">
            <v>CHA10</v>
          </cell>
          <cell r="E139" t="str">
            <v>Network Ops Challenge</v>
          </cell>
          <cell r="F139">
            <v>0</v>
          </cell>
          <cell r="G139">
            <v>0</v>
          </cell>
          <cell r="R139">
            <v>0</v>
          </cell>
          <cell r="W139" t="str">
            <v>CHA10</v>
          </cell>
          <cell r="X139" t="str">
            <v>Network Ops Challenge</v>
          </cell>
          <cell r="Y139">
            <v>-0.6</v>
          </cell>
          <cell r="Z139">
            <v>-0.3</v>
          </cell>
          <cell r="AA139">
            <v>-0.5</v>
          </cell>
          <cell r="AB139">
            <v>-0.4</v>
          </cell>
          <cell r="AC139">
            <v>-0.8</v>
          </cell>
          <cell r="AD139">
            <v>-0.1</v>
          </cell>
          <cell r="AE139">
            <v>-0.2</v>
          </cell>
          <cell r="AF139">
            <v>-0.1</v>
          </cell>
          <cell r="AG139">
            <v>-0.3</v>
          </cell>
          <cell r="AH139">
            <v>-0.2</v>
          </cell>
          <cell r="AI139">
            <v>-0.1</v>
          </cell>
          <cell r="AJ139">
            <v>-0.2</v>
          </cell>
          <cell r="AK139">
            <v>-3.8</v>
          </cell>
          <cell r="AP139" t="str">
            <v>CHA10</v>
          </cell>
          <cell r="AQ139" t="str">
            <v>Network Ops Challenge</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row>
        <row r="140">
          <cell r="E140" t="str">
            <v>TOTAL NETWORK OPS</v>
          </cell>
          <cell r="F140">
            <v>0.1</v>
          </cell>
          <cell r="G140">
            <v>1.2</v>
          </cell>
          <cell r="X140" t="str">
            <v>TOTAL NETWORK OPS</v>
          </cell>
          <cell r="Y140">
            <v>1.6</v>
          </cell>
          <cell r="Z140">
            <v>0.7</v>
          </cell>
          <cell r="AA140">
            <v>1.4</v>
          </cell>
          <cell r="AB140">
            <v>0.8</v>
          </cell>
          <cell r="AC140">
            <v>2.2000000000000002</v>
          </cell>
          <cell r="AD140">
            <v>0.3</v>
          </cell>
          <cell r="AE140">
            <v>0.7</v>
          </cell>
          <cell r="AF140">
            <v>0.4</v>
          </cell>
          <cell r="AG140">
            <v>0.8</v>
          </cell>
          <cell r="AH140">
            <v>0.3</v>
          </cell>
          <cell r="AI140">
            <v>0.4</v>
          </cell>
          <cell r="AJ140">
            <v>0.7</v>
          </cell>
          <cell r="AK140">
            <v>10.3</v>
          </cell>
          <cell r="AQ140" t="str">
            <v>TOTAL NETWORK OPS</v>
          </cell>
          <cell r="AR140">
            <v>1.9</v>
          </cell>
          <cell r="AS140">
            <v>-1</v>
          </cell>
          <cell r="AT140">
            <v>0.6</v>
          </cell>
          <cell r="AU140">
            <v>2.9</v>
          </cell>
          <cell r="AV140">
            <v>1.1000000000000001</v>
          </cell>
          <cell r="AW140">
            <v>0.3</v>
          </cell>
          <cell r="AX140">
            <v>0.6</v>
          </cell>
          <cell r="AY140">
            <v>0.5</v>
          </cell>
          <cell r="AZ140">
            <v>0.5</v>
          </cell>
          <cell r="BA140">
            <v>0.3</v>
          </cell>
          <cell r="BB140">
            <v>0.3</v>
          </cell>
          <cell r="BC140">
            <v>1.4</v>
          </cell>
          <cell r="BD140">
            <v>9.4</v>
          </cell>
        </row>
        <row r="141">
          <cell r="D141" t="str">
            <v>D101</v>
          </cell>
          <cell r="E141" t="str">
            <v>Tools</v>
          </cell>
          <cell r="F141">
            <v>0</v>
          </cell>
          <cell r="G141">
            <v>0.8</v>
          </cell>
          <cell r="R141">
            <v>0.8</v>
          </cell>
          <cell r="V141" t="str">
            <v>Nbuild</v>
          </cell>
          <cell r="W141" t="str">
            <v>D101</v>
          </cell>
          <cell r="X141" t="str">
            <v>Tools</v>
          </cell>
          <cell r="Y141">
            <v>0.4</v>
          </cell>
          <cell r="Z141">
            <v>0.6</v>
          </cell>
          <cell r="AA141">
            <v>0.8</v>
          </cell>
          <cell r="AB141">
            <v>0.8</v>
          </cell>
          <cell r="AC141">
            <v>0.8</v>
          </cell>
          <cell r="AD141">
            <v>0.5</v>
          </cell>
          <cell r="AE141">
            <v>0.5</v>
          </cell>
          <cell r="AF141">
            <v>0.4</v>
          </cell>
          <cell r="AG141">
            <v>0.3</v>
          </cell>
          <cell r="AH141">
            <v>0.3</v>
          </cell>
          <cell r="AI141">
            <v>0.3</v>
          </cell>
          <cell r="AJ141">
            <v>0.3</v>
          </cell>
          <cell r="AK141">
            <v>6</v>
          </cell>
          <cell r="AO141" t="str">
            <v>Nbuild</v>
          </cell>
          <cell r="AP141" t="str">
            <v>D101</v>
          </cell>
          <cell r="AQ141" t="str">
            <v>Tools</v>
          </cell>
          <cell r="AR141">
            <v>0.3</v>
          </cell>
          <cell r="AS141">
            <v>0.3</v>
          </cell>
          <cell r="AT141">
            <v>0.2</v>
          </cell>
          <cell r="AU141">
            <v>0.5</v>
          </cell>
          <cell r="AV141">
            <v>0.5</v>
          </cell>
          <cell r="AW141">
            <v>0.3</v>
          </cell>
          <cell r="AX141">
            <v>0.2</v>
          </cell>
          <cell r="AY141">
            <v>1.4</v>
          </cell>
          <cell r="AZ141">
            <v>1.1000000000000001</v>
          </cell>
          <cell r="BA141">
            <v>0.9</v>
          </cell>
          <cell r="BB141">
            <v>0.8</v>
          </cell>
          <cell r="BC141">
            <v>1.3</v>
          </cell>
          <cell r="BD141">
            <v>7.8</v>
          </cell>
        </row>
        <row r="142">
          <cell r="D142" t="str">
            <v>Other13</v>
          </cell>
          <cell r="E142" t="str">
            <v>Other Programme Spend</v>
          </cell>
          <cell r="F142">
            <v>0</v>
          </cell>
          <cell r="G142">
            <v>0</v>
          </cell>
          <cell r="R142">
            <v>0</v>
          </cell>
          <cell r="W142" t="str">
            <v>Other13</v>
          </cell>
          <cell r="X142" t="str">
            <v>Other Programme Spend</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P142" t="str">
            <v>Other13</v>
          </cell>
          <cell r="AQ142" t="str">
            <v>Other Programme Spend</v>
          </cell>
          <cell r="AR142">
            <v>2.1</v>
          </cell>
          <cell r="AS142">
            <v>-0.9</v>
          </cell>
          <cell r="AT142">
            <v>1.1000000000000001</v>
          </cell>
          <cell r="AU142">
            <v>0.8</v>
          </cell>
          <cell r="AV142">
            <v>1.2</v>
          </cell>
          <cell r="AW142">
            <v>-2.1</v>
          </cell>
          <cell r="AX142">
            <v>-1.3</v>
          </cell>
          <cell r="AY142">
            <v>-0.3</v>
          </cell>
          <cell r="AZ142">
            <v>-0.6</v>
          </cell>
          <cell r="BA142">
            <v>0.3</v>
          </cell>
          <cell r="BB142">
            <v>0</v>
          </cell>
          <cell r="BC142">
            <v>-0.2</v>
          </cell>
          <cell r="BD142">
            <v>0.10000000000000053</v>
          </cell>
        </row>
        <row r="143">
          <cell r="D143" t="str">
            <v>CHA11</v>
          </cell>
          <cell r="E143" t="str">
            <v>nBuild Challenge</v>
          </cell>
          <cell r="F143">
            <v>0</v>
          </cell>
          <cell r="G143">
            <v>0</v>
          </cell>
          <cell r="R143">
            <v>0</v>
          </cell>
          <cell r="W143" t="str">
            <v>CHA11</v>
          </cell>
          <cell r="X143" t="str">
            <v>nBuild Challenge</v>
          </cell>
          <cell r="Y143">
            <v>-0.1</v>
          </cell>
          <cell r="Z143">
            <v>-0.1</v>
          </cell>
          <cell r="AA143">
            <v>-0.1</v>
          </cell>
          <cell r="AB143">
            <v>-0.2</v>
          </cell>
          <cell r="AC143">
            <v>-0.1</v>
          </cell>
          <cell r="AD143">
            <v>-0.1</v>
          </cell>
          <cell r="AE143">
            <v>-0.1</v>
          </cell>
          <cell r="AF143">
            <v>0</v>
          </cell>
          <cell r="AG143">
            <v>-0.1</v>
          </cell>
          <cell r="AH143">
            <v>0</v>
          </cell>
          <cell r="AI143">
            <v>-0.1</v>
          </cell>
          <cell r="AJ143">
            <v>0</v>
          </cell>
          <cell r="AK143">
            <v>-1</v>
          </cell>
          <cell r="AP143" t="str">
            <v>CHA11</v>
          </cell>
          <cell r="AQ143" t="str">
            <v>nBuild Challenge</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row>
        <row r="144">
          <cell r="E144" t="str">
            <v>TOTAL NBUILD</v>
          </cell>
          <cell r="F144">
            <v>0</v>
          </cell>
          <cell r="G144">
            <v>0.8</v>
          </cell>
          <cell r="X144" t="str">
            <v>TOTAL NBUILD</v>
          </cell>
          <cell r="Y144">
            <v>0.3</v>
          </cell>
          <cell r="Z144">
            <v>0.5</v>
          </cell>
          <cell r="AA144">
            <v>0.7</v>
          </cell>
          <cell r="AB144">
            <v>0.6</v>
          </cell>
          <cell r="AC144">
            <v>0.7</v>
          </cell>
          <cell r="AD144">
            <v>0.4</v>
          </cell>
          <cell r="AE144">
            <v>0.4</v>
          </cell>
          <cell r="AF144">
            <v>0.4</v>
          </cell>
          <cell r="AG144">
            <v>0.2</v>
          </cell>
          <cell r="AH144">
            <v>0.3</v>
          </cell>
          <cell r="AI144">
            <v>0.2</v>
          </cell>
          <cell r="AJ144">
            <v>0.3</v>
          </cell>
          <cell r="AK144">
            <v>5</v>
          </cell>
          <cell r="AQ144" t="str">
            <v>TOTAL NBUILD</v>
          </cell>
          <cell r="AR144">
            <v>2.4</v>
          </cell>
          <cell r="AS144">
            <v>-0.6</v>
          </cell>
          <cell r="AT144">
            <v>1.3</v>
          </cell>
          <cell r="AU144">
            <v>1.3</v>
          </cell>
          <cell r="AV144">
            <v>1.7</v>
          </cell>
          <cell r="AW144">
            <v>-1.8</v>
          </cell>
          <cell r="AX144">
            <v>-1.1000000000000001</v>
          </cell>
          <cell r="AY144">
            <v>1.1000000000000001</v>
          </cell>
          <cell r="AZ144">
            <v>0.5</v>
          </cell>
          <cell r="BA144">
            <v>1.2</v>
          </cell>
          <cell r="BB144">
            <v>0.8</v>
          </cell>
          <cell r="BC144">
            <v>1.1000000000000001</v>
          </cell>
          <cell r="BD144">
            <v>7.9</v>
          </cell>
        </row>
        <row r="145">
          <cell r="D145" t="str">
            <v>B228</v>
          </cell>
          <cell r="E145" t="str">
            <v>Accommodation</v>
          </cell>
          <cell r="F145">
            <v>0.3</v>
          </cell>
          <cell r="G145">
            <v>0.8</v>
          </cell>
          <cell r="R145">
            <v>1.1000000000000001</v>
          </cell>
          <cell r="V145" t="str">
            <v>DISPOSALS</v>
          </cell>
          <cell r="W145" t="str">
            <v>B228</v>
          </cell>
          <cell r="X145" t="str">
            <v>Accommodation</v>
          </cell>
          <cell r="Y145">
            <v>0.5</v>
          </cell>
          <cell r="Z145">
            <v>0.4</v>
          </cell>
          <cell r="AA145">
            <v>0.6</v>
          </cell>
          <cell r="AB145">
            <v>0.7</v>
          </cell>
          <cell r="AC145">
            <v>0.6</v>
          </cell>
          <cell r="AD145">
            <v>0.7</v>
          </cell>
          <cell r="AE145">
            <v>0.7</v>
          </cell>
          <cell r="AF145">
            <v>0.7</v>
          </cell>
          <cell r="AG145">
            <v>0.7</v>
          </cell>
          <cell r="AH145">
            <v>0.7</v>
          </cell>
          <cell r="AI145">
            <v>0.7</v>
          </cell>
          <cell r="AJ145">
            <v>0.7</v>
          </cell>
          <cell r="AK145">
            <v>7.7</v>
          </cell>
          <cell r="AO145" t="str">
            <v>DISPOSALS</v>
          </cell>
          <cell r="AP145" t="str">
            <v>B228</v>
          </cell>
          <cell r="AQ145" t="str">
            <v>Accommodation</v>
          </cell>
          <cell r="AR145">
            <v>0.2</v>
          </cell>
          <cell r="AS145">
            <v>0</v>
          </cell>
          <cell r="AT145">
            <v>2</v>
          </cell>
          <cell r="AU145">
            <v>0.1</v>
          </cell>
          <cell r="AV145">
            <v>0.1</v>
          </cell>
          <cell r="AW145">
            <v>0.2</v>
          </cell>
          <cell r="AX145">
            <v>0.3</v>
          </cell>
          <cell r="AY145">
            <v>0.2</v>
          </cell>
          <cell r="AZ145">
            <v>0.2</v>
          </cell>
          <cell r="BA145">
            <v>0.3</v>
          </cell>
          <cell r="BB145">
            <v>1.7</v>
          </cell>
          <cell r="BC145">
            <v>0.2</v>
          </cell>
          <cell r="BD145">
            <v>5.5</v>
          </cell>
        </row>
        <row r="146">
          <cell r="D146" t="str">
            <v>J263</v>
          </cell>
          <cell r="E146" t="str">
            <v>Disposals</v>
          </cell>
          <cell r="F146">
            <v>0</v>
          </cell>
          <cell r="G146">
            <v>0</v>
          </cell>
          <cell r="R146">
            <v>0</v>
          </cell>
          <cell r="W146" t="str">
            <v>J263</v>
          </cell>
          <cell r="X146" t="str">
            <v>Disposals</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P146" t="str">
            <v>J263</v>
          </cell>
          <cell r="AQ146" t="str">
            <v>Disposals</v>
          </cell>
          <cell r="AR146">
            <v>0</v>
          </cell>
          <cell r="AS146">
            <v>0.2</v>
          </cell>
          <cell r="AT146">
            <v>-0.2</v>
          </cell>
          <cell r="AU146">
            <v>0</v>
          </cell>
          <cell r="AV146">
            <v>0</v>
          </cell>
          <cell r="AW146">
            <v>0</v>
          </cell>
          <cell r="AX146">
            <v>0.1</v>
          </cell>
          <cell r="AY146">
            <v>0</v>
          </cell>
          <cell r="AZ146">
            <v>-0.1</v>
          </cell>
          <cell r="BA146">
            <v>0</v>
          </cell>
          <cell r="BB146">
            <v>0</v>
          </cell>
          <cell r="BC146">
            <v>0.1</v>
          </cell>
          <cell r="BD146">
            <v>0.1</v>
          </cell>
        </row>
        <row r="147">
          <cell r="D147" t="str">
            <v>Other20</v>
          </cell>
          <cell r="E147" t="str">
            <v>Other Programme Spend</v>
          </cell>
          <cell r="F147">
            <v>0</v>
          </cell>
          <cell r="G147">
            <v>0</v>
          </cell>
          <cell r="R147">
            <v>0</v>
          </cell>
          <cell r="W147" t="str">
            <v>Other20</v>
          </cell>
          <cell r="X147" t="str">
            <v>Other Programme Spend</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P147" t="str">
            <v>Other20</v>
          </cell>
          <cell r="AQ147" t="str">
            <v>Other Programme Spend</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row>
        <row r="148">
          <cell r="D148" t="str">
            <v>CHA18</v>
          </cell>
          <cell r="E148" t="str">
            <v>Disposals Challenge</v>
          </cell>
          <cell r="F148">
            <v>0</v>
          </cell>
          <cell r="G148">
            <v>0</v>
          </cell>
          <cell r="R148">
            <v>0</v>
          </cell>
          <cell r="W148" t="str">
            <v>CHA18</v>
          </cell>
          <cell r="X148" t="str">
            <v>Disposals Challenge</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P148" t="str">
            <v>CHA18</v>
          </cell>
          <cell r="AQ148" t="str">
            <v>Disposals Challenge</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row>
        <row r="149">
          <cell r="F149">
            <v>0.3</v>
          </cell>
          <cell r="G149">
            <v>0.8</v>
          </cell>
          <cell r="V149" t="str">
            <v>TOTAL DISPOSALS</v>
          </cell>
          <cell r="Y149">
            <v>0.5</v>
          </cell>
          <cell r="Z149">
            <v>0.4</v>
          </cell>
          <cell r="AA149">
            <v>0.6</v>
          </cell>
          <cell r="AB149">
            <v>0.7</v>
          </cell>
          <cell r="AC149">
            <v>0.6</v>
          </cell>
          <cell r="AD149">
            <v>0.7</v>
          </cell>
          <cell r="AE149">
            <v>0.7</v>
          </cell>
          <cell r="AF149">
            <v>0.7</v>
          </cell>
          <cell r="AG149">
            <v>0.7</v>
          </cell>
          <cell r="AH149">
            <v>0.7</v>
          </cell>
          <cell r="AI149">
            <v>0.7</v>
          </cell>
          <cell r="AJ149">
            <v>0.7</v>
          </cell>
          <cell r="AK149">
            <v>7.7</v>
          </cell>
          <cell r="AL149" t="str">
            <v>?</v>
          </cell>
          <cell r="AO149" t="str">
            <v>TOTAL DISPOSALS</v>
          </cell>
          <cell r="AR149">
            <v>0.2</v>
          </cell>
          <cell r="AS149">
            <v>0.2</v>
          </cell>
          <cell r="AT149">
            <v>1.8</v>
          </cell>
          <cell r="AU149">
            <v>0.1</v>
          </cell>
          <cell r="AV149">
            <v>0.1</v>
          </cell>
          <cell r="AW149">
            <v>0.2</v>
          </cell>
          <cell r="AX149">
            <v>0.4</v>
          </cell>
          <cell r="AY149">
            <v>0.2</v>
          </cell>
          <cell r="AZ149">
            <v>0.1</v>
          </cell>
          <cell r="BA149">
            <v>0.3</v>
          </cell>
          <cell r="BB149">
            <v>1.7</v>
          </cell>
          <cell r="BC149">
            <v>0.3</v>
          </cell>
          <cell r="BD149">
            <v>5.6</v>
          </cell>
        </row>
        <row r="150">
          <cell r="D150" t="str">
            <v>CHA24</v>
          </cell>
          <cell r="F150">
            <v>0</v>
          </cell>
          <cell r="G150">
            <v>0</v>
          </cell>
          <cell r="V150" t="str">
            <v>WHOLESALE OPS CHALLENGE</v>
          </cell>
          <cell r="W150" t="str">
            <v>CHA24</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O150" t="str">
            <v>WHOLESALE OPS CHALLENGE</v>
          </cell>
          <cell r="AP150" t="str">
            <v>CHA24</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row>
        <row r="151">
          <cell r="F151">
            <v>0.4</v>
          </cell>
          <cell r="G151">
            <v>2.8</v>
          </cell>
          <cell r="V151" t="str">
            <v>TOTAL WHOLESALE OPS</v>
          </cell>
          <cell r="Y151">
            <v>2.4</v>
          </cell>
          <cell r="Z151">
            <v>1.6</v>
          </cell>
          <cell r="AA151">
            <v>2.7</v>
          </cell>
          <cell r="AB151">
            <v>2.1</v>
          </cell>
          <cell r="AC151">
            <v>3.5</v>
          </cell>
          <cell r="AD151">
            <v>1.4</v>
          </cell>
          <cell r="AE151">
            <v>1.8</v>
          </cell>
          <cell r="AF151">
            <v>1.5</v>
          </cell>
          <cell r="AG151">
            <v>1.7</v>
          </cell>
          <cell r="AH151">
            <v>1.3</v>
          </cell>
          <cell r="AI151">
            <v>1.3</v>
          </cell>
          <cell r="AJ151">
            <v>1.7</v>
          </cell>
          <cell r="AK151">
            <v>23</v>
          </cell>
          <cell r="AL151">
            <v>23</v>
          </cell>
          <cell r="AO151" t="str">
            <v>TOTAL WHOLESALE OPS</v>
          </cell>
          <cell r="AR151">
            <v>4.5</v>
          </cell>
          <cell r="AS151">
            <v>-1.4</v>
          </cell>
          <cell r="AT151">
            <v>3.7</v>
          </cell>
          <cell r="AU151">
            <v>4.3</v>
          </cell>
          <cell r="AV151">
            <v>2.9</v>
          </cell>
          <cell r="AW151">
            <v>-1.3</v>
          </cell>
          <cell r="AX151">
            <v>-0.1</v>
          </cell>
          <cell r="AY151">
            <v>1.8</v>
          </cell>
          <cell r="AZ151">
            <v>1.1000000000000001</v>
          </cell>
          <cell r="BA151">
            <v>1.8</v>
          </cell>
          <cell r="BB151">
            <v>2.8</v>
          </cell>
          <cell r="BC151">
            <v>2.8</v>
          </cell>
          <cell r="BD151">
            <v>22.9</v>
          </cell>
        </row>
        <row r="153">
          <cell r="D153" t="str">
            <v>B071</v>
          </cell>
          <cell r="E153" t="str">
            <v>Legal Group (Security)</v>
          </cell>
          <cell r="F153">
            <v>1</v>
          </cell>
          <cell r="G153">
            <v>0.8</v>
          </cell>
          <cell r="R153">
            <v>1.8</v>
          </cell>
          <cell r="V153" t="str">
            <v>LEGAL</v>
          </cell>
          <cell r="W153" t="str">
            <v>B071</v>
          </cell>
          <cell r="X153" t="str">
            <v>Legal Group (Security)</v>
          </cell>
          <cell r="Y153">
            <v>0.7</v>
          </cell>
          <cell r="Z153">
            <v>0.6</v>
          </cell>
          <cell r="AA153">
            <v>0.9</v>
          </cell>
          <cell r="AB153">
            <v>0.9</v>
          </cell>
          <cell r="AC153">
            <v>1</v>
          </cell>
          <cell r="AD153">
            <v>1</v>
          </cell>
          <cell r="AE153">
            <v>1</v>
          </cell>
          <cell r="AF153">
            <v>1</v>
          </cell>
          <cell r="AG153">
            <v>0.9</v>
          </cell>
          <cell r="AH153">
            <v>1</v>
          </cell>
          <cell r="AI153">
            <v>0.9</v>
          </cell>
          <cell r="AJ153">
            <v>0.9</v>
          </cell>
          <cell r="AK153">
            <v>10.8</v>
          </cell>
          <cell r="AO153" t="str">
            <v>LEGAL</v>
          </cell>
          <cell r="AP153" t="str">
            <v>B071</v>
          </cell>
          <cell r="AQ153" t="str">
            <v>Legal Group (Security)</v>
          </cell>
          <cell r="AR153">
            <v>1</v>
          </cell>
          <cell r="AS153">
            <v>0.8</v>
          </cell>
          <cell r="AT153">
            <v>1.3</v>
          </cell>
          <cell r="AU153">
            <v>2.2999999999999998</v>
          </cell>
          <cell r="AV153">
            <v>1.2</v>
          </cell>
          <cell r="AW153">
            <v>1.3</v>
          </cell>
          <cell r="AX153">
            <v>1</v>
          </cell>
          <cell r="AY153">
            <v>1.3</v>
          </cell>
          <cell r="AZ153">
            <v>2.9</v>
          </cell>
          <cell r="BA153">
            <v>1</v>
          </cell>
          <cell r="BB153">
            <v>1.1000000000000001</v>
          </cell>
          <cell r="BC153">
            <v>1.5</v>
          </cell>
          <cell r="BD153">
            <v>16.7</v>
          </cell>
        </row>
        <row r="154">
          <cell r="D154" t="str">
            <v>Other19</v>
          </cell>
          <cell r="E154" t="str">
            <v>Other Programme Spend</v>
          </cell>
          <cell r="F154">
            <v>0</v>
          </cell>
          <cell r="G154">
            <v>0</v>
          </cell>
          <cell r="R154">
            <v>0</v>
          </cell>
          <cell r="W154" t="str">
            <v>Other19</v>
          </cell>
          <cell r="X154" t="str">
            <v>Other Programme Spend</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P154" t="str">
            <v>Other19</v>
          </cell>
          <cell r="AQ154" t="str">
            <v>Other Programme Spend</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row>
        <row r="155">
          <cell r="D155" t="str">
            <v>CHA17</v>
          </cell>
          <cell r="E155" t="str">
            <v>Legal Challenge</v>
          </cell>
          <cell r="F155">
            <v>0</v>
          </cell>
          <cell r="G155">
            <v>0</v>
          </cell>
          <cell r="R155">
            <v>0</v>
          </cell>
          <cell r="W155" t="str">
            <v>CHA17</v>
          </cell>
          <cell r="X155" t="str">
            <v>Legal Challenge</v>
          </cell>
          <cell r="Y155">
            <v>0</v>
          </cell>
          <cell r="Z155">
            <v>0</v>
          </cell>
          <cell r="AA155">
            <v>-0.1</v>
          </cell>
          <cell r="AB155">
            <v>0</v>
          </cell>
          <cell r="AC155">
            <v>-0.1</v>
          </cell>
          <cell r="AD155">
            <v>0</v>
          </cell>
          <cell r="AE155">
            <v>-0.1</v>
          </cell>
          <cell r="AF155">
            <v>0</v>
          </cell>
          <cell r="AG155">
            <v>-0.1</v>
          </cell>
          <cell r="AH155">
            <v>-0.1</v>
          </cell>
          <cell r="AI155">
            <v>0</v>
          </cell>
          <cell r="AJ155">
            <v>0</v>
          </cell>
          <cell r="AK155">
            <v>-0.5</v>
          </cell>
          <cell r="AP155" t="str">
            <v>CHA17</v>
          </cell>
          <cell r="AQ155" t="str">
            <v>Legal Challenge</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row>
        <row r="156">
          <cell r="E156" t="str">
            <v>TOTAL LEGAL</v>
          </cell>
          <cell r="F156">
            <v>1</v>
          </cell>
          <cell r="G156">
            <v>0.8</v>
          </cell>
          <cell r="X156" t="str">
            <v>TOTAL LEGAL</v>
          </cell>
          <cell r="Y156">
            <v>0.7</v>
          </cell>
          <cell r="Z156">
            <v>0.6</v>
          </cell>
          <cell r="AA156">
            <v>0.8</v>
          </cell>
          <cell r="AB156">
            <v>0.9</v>
          </cell>
          <cell r="AC156">
            <v>0.9</v>
          </cell>
          <cell r="AD156">
            <v>1</v>
          </cell>
          <cell r="AE156">
            <v>0.9</v>
          </cell>
          <cell r="AF156">
            <v>1</v>
          </cell>
          <cell r="AG156">
            <v>0.8</v>
          </cell>
          <cell r="AH156">
            <v>0.9</v>
          </cell>
          <cell r="AI156">
            <v>0.9</v>
          </cell>
          <cell r="AJ156">
            <v>0.9</v>
          </cell>
          <cell r="AK156">
            <v>10.3</v>
          </cell>
          <cell r="AL156">
            <v>10.3</v>
          </cell>
          <cell r="AQ156" t="str">
            <v>TOTAL LEGAL</v>
          </cell>
          <cell r="AR156">
            <v>1</v>
          </cell>
          <cell r="AS156">
            <v>0.8</v>
          </cell>
          <cell r="AT156">
            <v>1.3</v>
          </cell>
          <cell r="AU156">
            <v>2.2999999999999998</v>
          </cell>
          <cell r="AV156">
            <v>1.2</v>
          </cell>
          <cell r="AW156">
            <v>1.3</v>
          </cell>
          <cell r="AX156">
            <v>1</v>
          </cell>
          <cell r="AY156">
            <v>1.3</v>
          </cell>
          <cell r="AZ156">
            <v>2.9</v>
          </cell>
          <cell r="BA156">
            <v>1</v>
          </cell>
          <cell r="BB156">
            <v>1.1000000000000001</v>
          </cell>
          <cell r="BC156">
            <v>1.5</v>
          </cell>
          <cell r="BD156">
            <v>16.7</v>
          </cell>
        </row>
        <row r="158">
          <cell r="U158" t="str">
            <v>DIRECT PRODUCTS</v>
          </cell>
          <cell r="AN158" t="str">
            <v>DIRECT PRODUCTS</v>
          </cell>
        </row>
        <row r="159">
          <cell r="D159" t="str">
            <v>A409</v>
          </cell>
          <cell r="E159" t="str">
            <v>Wholesale Markets (Speculative Investment)</v>
          </cell>
          <cell r="F159">
            <v>-0.2</v>
          </cell>
          <cell r="G159">
            <v>0.1</v>
          </cell>
          <cell r="R159">
            <v>-0.1</v>
          </cell>
          <cell r="W159" t="str">
            <v>A409</v>
          </cell>
          <cell r="X159" t="str">
            <v>Wholesale Markets (Speculative Investment)</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P159" t="str">
            <v>A409</v>
          </cell>
          <cell r="AQ159" t="str">
            <v>Wholesale Markets (Speculative Investment)</v>
          </cell>
          <cell r="AR159">
            <v>0.3</v>
          </cell>
          <cell r="AS159">
            <v>0</v>
          </cell>
          <cell r="AT159">
            <v>0.3</v>
          </cell>
          <cell r="AU159">
            <v>0</v>
          </cell>
          <cell r="AV159">
            <v>0.4</v>
          </cell>
          <cell r="AW159">
            <v>0.1</v>
          </cell>
          <cell r="AX159">
            <v>-0.2</v>
          </cell>
          <cell r="AY159">
            <v>0.2</v>
          </cell>
          <cell r="AZ159">
            <v>-0.1</v>
          </cell>
          <cell r="BA159">
            <v>-0.6</v>
          </cell>
          <cell r="BB159">
            <v>0</v>
          </cell>
          <cell r="BC159">
            <v>0.5</v>
          </cell>
          <cell r="BD159">
            <v>0.9</v>
          </cell>
        </row>
        <row r="160">
          <cell r="D160" t="str">
            <v>Other10</v>
          </cell>
          <cell r="E160" t="str">
            <v>Markets Other Programme Spend</v>
          </cell>
          <cell r="F160">
            <v>0</v>
          </cell>
          <cell r="G160">
            <v>0</v>
          </cell>
          <cell r="R160">
            <v>0</v>
          </cell>
          <cell r="W160" t="str">
            <v>Other10</v>
          </cell>
          <cell r="X160" t="str">
            <v>Markets Other Programme Spend</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P160" t="str">
            <v>Other10</v>
          </cell>
          <cell r="AQ160" t="str">
            <v>Markets Other Programme Spend</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row>
        <row r="161">
          <cell r="D161" t="str">
            <v>CHA8a</v>
          </cell>
          <cell r="E161" t="str">
            <v>W/S Markets Challenge</v>
          </cell>
          <cell r="F161">
            <v>0</v>
          </cell>
          <cell r="G161">
            <v>0</v>
          </cell>
          <cell r="R161">
            <v>0</v>
          </cell>
          <cell r="W161" t="str">
            <v>CHA8a</v>
          </cell>
          <cell r="X161" t="str">
            <v>W/S Markets Challenge</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P161" t="str">
            <v>CHA8a</v>
          </cell>
          <cell r="AQ161" t="str">
            <v>W/S Markets Challenge</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row>
        <row r="162">
          <cell r="F162">
            <v>-0.2</v>
          </cell>
          <cell r="G162">
            <v>0.1</v>
          </cell>
          <cell r="V162" t="str">
            <v>TOTAL DIRECT PRODUCTS</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O162" t="str">
            <v>TOTAL DIRECT PRODUCTS</v>
          </cell>
          <cell r="AR162">
            <v>0.3</v>
          </cell>
          <cell r="AS162">
            <v>0</v>
          </cell>
          <cell r="AT162">
            <v>0.3</v>
          </cell>
          <cell r="AU162">
            <v>0</v>
          </cell>
          <cell r="AV162">
            <v>0.4</v>
          </cell>
          <cell r="AW162">
            <v>0.1</v>
          </cell>
          <cell r="AX162">
            <v>-0.2</v>
          </cell>
          <cell r="AY162">
            <v>0.2</v>
          </cell>
          <cell r="AZ162">
            <v>-0.1</v>
          </cell>
          <cell r="BA162">
            <v>-0.6</v>
          </cell>
          <cell r="BB162">
            <v>0</v>
          </cell>
          <cell r="BC162">
            <v>0.5</v>
          </cell>
          <cell r="BD162">
            <v>0.9</v>
          </cell>
        </row>
        <row r="164">
          <cell r="U164" t="str">
            <v>OTHER NON-PROG</v>
          </cell>
          <cell r="AN164" t="str">
            <v>OTHER NON-PROG</v>
          </cell>
        </row>
        <row r="165">
          <cell r="D165" t="str">
            <v>NEW018</v>
          </cell>
          <cell r="E165" t="str">
            <v>Other unallocated/unbudgeted</v>
          </cell>
          <cell r="F165">
            <v>0.1</v>
          </cell>
          <cell r="G165">
            <v>4.0999999999999996</v>
          </cell>
          <cell r="R165">
            <v>4.1999999999999993</v>
          </cell>
          <cell r="W165" t="str">
            <v>NEW018</v>
          </cell>
          <cell r="X165" t="str">
            <v>Other unallocated/unbudgeted</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P165" t="str">
            <v>NEW018</v>
          </cell>
          <cell r="AQ165" t="str">
            <v>Other unallocated/unbudgeted</v>
          </cell>
          <cell r="AR165">
            <v>2.1</v>
          </cell>
          <cell r="AS165">
            <v>0.1</v>
          </cell>
          <cell r="AT165">
            <v>-0.1</v>
          </cell>
          <cell r="AU165">
            <v>0.3</v>
          </cell>
          <cell r="AV165">
            <v>-0.1</v>
          </cell>
          <cell r="AW165">
            <v>0.5</v>
          </cell>
          <cell r="AX165">
            <v>0.2</v>
          </cell>
          <cell r="AY165">
            <v>-0.4</v>
          </cell>
          <cell r="AZ165">
            <v>-0.1</v>
          </cell>
          <cell r="BA165">
            <v>0</v>
          </cell>
          <cell r="BB165">
            <v>0.3</v>
          </cell>
          <cell r="BC165">
            <v>0</v>
          </cell>
          <cell r="BD165">
            <v>2.8</v>
          </cell>
        </row>
        <row r="166">
          <cell r="D166" t="str">
            <v>CalAdj</v>
          </cell>
          <cell r="E166" t="str">
            <v>Calendarisation Adjustment</v>
          </cell>
          <cell r="F166">
            <v>0</v>
          </cell>
          <cell r="G166">
            <v>0</v>
          </cell>
          <cell r="R166">
            <v>0</v>
          </cell>
          <cell r="W166" t="str">
            <v>CalAdj</v>
          </cell>
          <cell r="X166" t="str">
            <v>Calendarisation Adjustment</v>
          </cell>
          <cell r="Y166">
            <v>18.2</v>
          </cell>
          <cell r="Z166">
            <v>-18.8</v>
          </cell>
          <cell r="AA166">
            <v>-45.2</v>
          </cell>
          <cell r="AB166">
            <v>20.6</v>
          </cell>
          <cell r="AC166">
            <v>11</v>
          </cell>
          <cell r="AD166">
            <v>-3.8</v>
          </cell>
          <cell r="AE166">
            <v>2.2000000000000002</v>
          </cell>
          <cell r="AF166">
            <v>-6.9</v>
          </cell>
          <cell r="AG166">
            <v>1.9</v>
          </cell>
          <cell r="AH166">
            <v>6</v>
          </cell>
          <cell r="AI166">
            <v>5.3</v>
          </cell>
          <cell r="AJ166">
            <v>9.5</v>
          </cell>
          <cell r="AK166">
            <v>0</v>
          </cell>
          <cell r="AP166" t="str">
            <v>CalAdj</v>
          </cell>
          <cell r="AQ166" t="str">
            <v>Calendarisation Adjustment</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row>
        <row r="167">
          <cell r="D167" t="str">
            <v>Roundings</v>
          </cell>
          <cell r="E167" t="str">
            <v>Roundings</v>
          </cell>
          <cell r="F167">
            <v>0.4</v>
          </cell>
          <cell r="G167">
            <v>0.2</v>
          </cell>
          <cell r="R167">
            <v>0.60000000000000009</v>
          </cell>
          <cell r="W167" t="str">
            <v>Roundings</v>
          </cell>
          <cell r="X167" t="str">
            <v>Roundings</v>
          </cell>
          <cell r="Y167">
            <v>-0.5</v>
          </cell>
          <cell r="Z167">
            <v>-0.1</v>
          </cell>
          <cell r="AA167">
            <v>-0.2</v>
          </cell>
          <cell r="AB167">
            <v>0.1</v>
          </cell>
          <cell r="AC167">
            <v>0.1</v>
          </cell>
          <cell r="AD167">
            <v>0.5</v>
          </cell>
          <cell r="AE167">
            <v>0.2</v>
          </cell>
          <cell r="AF167">
            <v>0.1</v>
          </cell>
          <cell r="AG167">
            <v>-0.2</v>
          </cell>
          <cell r="AH167">
            <v>0.4</v>
          </cell>
          <cell r="AI167">
            <v>-0.3</v>
          </cell>
          <cell r="AJ167">
            <v>0</v>
          </cell>
          <cell r="AK167">
            <v>9.9999999999999867E-2</v>
          </cell>
          <cell r="AP167" t="str">
            <v>Roundings</v>
          </cell>
          <cell r="AQ167" t="str">
            <v>Roundings</v>
          </cell>
          <cell r="AR167">
            <v>-0.3</v>
          </cell>
          <cell r="AS167">
            <v>0.1</v>
          </cell>
          <cell r="AT167">
            <v>0.3</v>
          </cell>
          <cell r="AU167">
            <v>-0.9</v>
          </cell>
          <cell r="AV167">
            <v>0.3</v>
          </cell>
          <cell r="AW167">
            <v>0.6</v>
          </cell>
          <cell r="AX167">
            <v>0</v>
          </cell>
          <cell r="AY167">
            <v>-0.5</v>
          </cell>
          <cell r="AZ167">
            <v>0.9</v>
          </cell>
          <cell r="BA167">
            <v>-0.1</v>
          </cell>
          <cell r="BB167">
            <v>-0.2</v>
          </cell>
          <cell r="BC167">
            <v>-0.3</v>
          </cell>
          <cell r="BD167">
            <v>-0.1</v>
          </cell>
        </row>
        <row r="168">
          <cell r="F168">
            <v>0.5</v>
          </cell>
          <cell r="G168">
            <v>4.3</v>
          </cell>
          <cell r="V168" t="str">
            <v>TOTAL NON-PROG</v>
          </cell>
          <cell r="Y168">
            <v>17.7</v>
          </cell>
          <cell r="Z168">
            <v>-18.899999999999999</v>
          </cell>
          <cell r="AA168">
            <v>-45.4</v>
          </cell>
          <cell r="AB168">
            <v>20.7</v>
          </cell>
          <cell r="AC168">
            <v>11.1</v>
          </cell>
          <cell r="AD168">
            <v>-3.3</v>
          </cell>
          <cell r="AE168">
            <v>2.4</v>
          </cell>
          <cell r="AF168">
            <v>-6.8</v>
          </cell>
          <cell r="AG168">
            <v>1.7</v>
          </cell>
          <cell r="AH168">
            <v>6.4</v>
          </cell>
          <cell r="AI168">
            <v>5</v>
          </cell>
          <cell r="AJ168">
            <v>9.5</v>
          </cell>
          <cell r="AK168">
            <v>9.9999999999999867E-2</v>
          </cell>
          <cell r="AO168" t="str">
            <v>TOTAL NON-PROG</v>
          </cell>
          <cell r="AR168">
            <v>1.8</v>
          </cell>
          <cell r="AS168">
            <v>0.2</v>
          </cell>
          <cell r="AT168">
            <v>0.2</v>
          </cell>
          <cell r="AU168">
            <v>-0.6</v>
          </cell>
          <cell r="AV168">
            <v>0.2</v>
          </cell>
          <cell r="AW168">
            <v>1.1000000000000001</v>
          </cell>
          <cell r="AX168">
            <v>0.2</v>
          </cell>
          <cell r="AY168">
            <v>-0.9</v>
          </cell>
          <cell r="AZ168">
            <v>0.8</v>
          </cell>
          <cell r="BA168">
            <v>-0.1</v>
          </cell>
          <cell r="BB168">
            <v>0.1</v>
          </cell>
          <cell r="BC168">
            <v>-0.3</v>
          </cell>
          <cell r="BD168">
            <v>2.7</v>
          </cell>
        </row>
        <row r="170">
          <cell r="D170" t="str">
            <v>CHA</v>
          </cell>
          <cell r="E170" t="str">
            <v>Central Challenge</v>
          </cell>
          <cell r="F170">
            <v>0</v>
          </cell>
          <cell r="G170">
            <v>0</v>
          </cell>
          <cell r="V170" t="str">
            <v>CENTRAL CHALLENGE</v>
          </cell>
          <cell r="W170" t="str">
            <v>CHA</v>
          </cell>
          <cell r="X170" t="str">
            <v>Central Challenge</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O170" t="str">
            <v>CENTRAL CHALLENGE</v>
          </cell>
          <cell r="AP170" t="str">
            <v>CHA</v>
          </cell>
          <cell r="AQ170" t="str">
            <v>Central Challenge</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row>
        <row r="172">
          <cell r="F172">
            <v>197.9</v>
          </cell>
          <cell r="G172">
            <v>147.4</v>
          </cell>
          <cell r="U172" t="str">
            <v>TOTAL CAPEX (INCL IP &amp; DATA)</v>
          </cell>
          <cell r="Y172">
            <v>219.3</v>
          </cell>
          <cell r="Z172">
            <v>150.6</v>
          </cell>
          <cell r="AA172">
            <v>151</v>
          </cell>
          <cell r="AB172">
            <v>187.5</v>
          </cell>
          <cell r="AC172">
            <v>175.4</v>
          </cell>
          <cell r="AD172">
            <v>175.6</v>
          </cell>
          <cell r="AE172">
            <v>176.6</v>
          </cell>
          <cell r="AF172">
            <v>164.9</v>
          </cell>
          <cell r="AG172">
            <v>194.1</v>
          </cell>
          <cell r="AH172">
            <v>173.6</v>
          </cell>
          <cell r="AI172">
            <v>176.8</v>
          </cell>
          <cell r="AJ172">
            <v>196.6</v>
          </cell>
          <cell r="AK172">
            <v>2142</v>
          </cell>
          <cell r="AL172">
            <v>2141.9</v>
          </cell>
          <cell r="AN172" t="str">
            <v>TOTAL CAPEX (INCL IP &amp; DATA)</v>
          </cell>
          <cell r="AR172">
            <v>158.9</v>
          </cell>
          <cell r="AS172">
            <v>158.19999999999999</v>
          </cell>
          <cell r="AT172">
            <v>192</v>
          </cell>
          <cell r="AU172">
            <v>206</v>
          </cell>
          <cell r="AV172">
            <v>168.2</v>
          </cell>
          <cell r="AW172">
            <v>208.9</v>
          </cell>
          <cell r="AX172">
            <v>195.4</v>
          </cell>
          <cell r="AY172">
            <v>175.8</v>
          </cell>
          <cell r="AZ172">
            <v>165.42</v>
          </cell>
          <cell r="BA172">
            <v>153.30000000000001</v>
          </cell>
          <cell r="BB172">
            <v>139.5</v>
          </cell>
          <cell r="BC172">
            <v>171.3</v>
          </cell>
          <cell r="BD172">
            <v>2092.92</v>
          </cell>
        </row>
        <row r="174">
          <cell r="D174" t="str">
            <v>IP03</v>
          </cell>
          <cell r="F174">
            <v>-8</v>
          </cell>
          <cell r="G174">
            <v>-9.4</v>
          </cell>
          <cell r="U174" t="str">
            <v>LESS IP &amp; DATA</v>
          </cell>
          <cell r="W174" t="str">
            <v>IP03</v>
          </cell>
          <cell r="Y174">
            <v>-11.4</v>
          </cell>
          <cell r="Z174">
            <v>-4.3</v>
          </cell>
          <cell r="AA174">
            <v>-9.3000000000000007</v>
          </cell>
          <cell r="AB174">
            <v>-8.9</v>
          </cell>
          <cell r="AC174">
            <v>-9.8000000000000007</v>
          </cell>
          <cell r="AD174">
            <v>-9.3000000000000007</v>
          </cell>
          <cell r="AE174">
            <v>-9.6999999999999993</v>
          </cell>
          <cell r="AF174">
            <v>-9.1</v>
          </cell>
          <cell r="AG174">
            <v>-9</v>
          </cell>
          <cell r="AH174">
            <v>-8.3000000000000007</v>
          </cell>
          <cell r="AI174">
            <v>-8.4</v>
          </cell>
          <cell r="AJ174">
            <v>-9.8000000000000007</v>
          </cell>
          <cell r="AK174">
            <v>-107.3</v>
          </cell>
          <cell r="AN174" t="str">
            <v>LESS IP &amp; DATA</v>
          </cell>
          <cell r="AP174" t="str">
            <v>IP03</v>
          </cell>
          <cell r="AR174">
            <v>-13</v>
          </cell>
          <cell r="AS174">
            <v>-6.8</v>
          </cell>
          <cell r="AT174">
            <v>-14.6</v>
          </cell>
          <cell r="AU174">
            <v>-8.6999999999999993</v>
          </cell>
          <cell r="AV174">
            <v>-12.1</v>
          </cell>
          <cell r="AW174">
            <v>-16.600000000000001</v>
          </cell>
          <cell r="AX174">
            <v>-7.2</v>
          </cell>
          <cell r="AY174">
            <v>-7.1</v>
          </cell>
          <cell r="AZ174">
            <v>-9.6999999999999993</v>
          </cell>
          <cell r="BA174">
            <v>-9.8000000000000007</v>
          </cell>
          <cell r="BB174">
            <v>-8.3000000000000007</v>
          </cell>
          <cell r="BC174">
            <v>-6.3</v>
          </cell>
          <cell r="BD174">
            <v>-120.2</v>
          </cell>
        </row>
        <row r="176">
          <cell r="F176">
            <v>189.9</v>
          </cell>
          <cell r="G176">
            <v>138</v>
          </cell>
          <cell r="U176" t="str">
            <v>TOTAL WHOLESALE CAPITAL  (EXCL IP &amp; DATA)</v>
          </cell>
          <cell r="Y176">
            <v>207.9</v>
          </cell>
          <cell r="Z176">
            <v>146.30000000000001</v>
          </cell>
          <cell r="AA176">
            <v>141.69999999999999</v>
          </cell>
          <cell r="AB176">
            <v>178.6</v>
          </cell>
          <cell r="AC176">
            <v>165.6</v>
          </cell>
          <cell r="AD176">
            <v>166.3</v>
          </cell>
          <cell r="AE176">
            <v>166.9</v>
          </cell>
          <cell r="AF176">
            <v>155.80000000000001</v>
          </cell>
          <cell r="AG176">
            <v>185.1</v>
          </cell>
          <cell r="AH176">
            <v>165.3</v>
          </cell>
          <cell r="AI176">
            <v>168.4</v>
          </cell>
          <cell r="AJ176">
            <v>186.8</v>
          </cell>
          <cell r="AK176">
            <v>2034.7</v>
          </cell>
          <cell r="AN176" t="str">
            <v>TOTAL WHOLESALE CAPITAL  (EXCL IP &amp; DATA)</v>
          </cell>
          <cell r="AR176">
            <v>145.9</v>
          </cell>
          <cell r="AS176">
            <v>151.4</v>
          </cell>
          <cell r="AT176">
            <v>177.4</v>
          </cell>
          <cell r="AU176">
            <v>197.3</v>
          </cell>
          <cell r="AV176">
            <v>156.1</v>
          </cell>
          <cell r="AW176">
            <v>192.3</v>
          </cell>
          <cell r="AX176">
            <v>188.2</v>
          </cell>
          <cell r="AY176">
            <v>168.7</v>
          </cell>
          <cell r="AZ176">
            <v>155.72</v>
          </cell>
          <cell r="BA176">
            <v>143.5</v>
          </cell>
          <cell r="BB176">
            <v>131.19999999999999</v>
          </cell>
          <cell r="BC176">
            <v>165</v>
          </cell>
          <cell r="BD176">
            <v>1972.72</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1"/>
      <sheetName val="Output"/>
      <sheetName val="P12 Vol actuals"/>
      <sheetName val="Specification"/>
      <sheetName val="LOB"/>
      <sheetName val="Data Validation"/>
      <sheetName val="VALUE"/>
      <sheetName val="Btw data source programme"/>
      <sheetName val="Adjustment"/>
      <sheetName val="Control"/>
      <sheetName val="Lists"/>
    </sheetNames>
    <sheetDataSet>
      <sheetData sheetId="0" refreshError="1">
        <row r="30">
          <cell r="C30">
            <v>0.13980393211225003</v>
          </cell>
        </row>
        <row r="31">
          <cell r="C31">
            <v>0.15795214249705933</v>
          </cell>
          <cell r="D31">
            <v>9</v>
          </cell>
          <cell r="E31">
            <v>1.5</v>
          </cell>
          <cell r="F31">
            <v>0.06</v>
          </cell>
        </row>
        <row r="32">
          <cell r="C32">
            <v>0.17610035288186859</v>
          </cell>
          <cell r="D32">
            <v>10</v>
          </cell>
          <cell r="E32">
            <v>2</v>
          </cell>
          <cell r="F32">
            <v>0.08</v>
          </cell>
        </row>
        <row r="44">
          <cell r="K44">
            <v>0.2</v>
          </cell>
        </row>
        <row r="45">
          <cell r="K45">
            <v>0.2</v>
          </cell>
        </row>
        <row r="46">
          <cell r="K46">
            <v>0.2</v>
          </cell>
        </row>
        <row r="49">
          <cell r="K49">
            <v>0.2</v>
          </cell>
        </row>
        <row r="51">
          <cell r="K51">
            <v>0.2</v>
          </cell>
        </row>
        <row r="53">
          <cell r="K53">
            <v>0.2</v>
          </cell>
        </row>
        <row r="57">
          <cell r="K57">
            <v>0.2</v>
          </cell>
        </row>
        <row r="67">
          <cell r="B67">
            <v>0.39</v>
          </cell>
        </row>
      </sheetData>
      <sheetData sheetId="1" refreshError="1">
        <row r="2">
          <cell r="C2" t="str">
            <v>(in US$)</v>
          </cell>
        </row>
      </sheetData>
      <sheetData sheetId="2" refreshError="1">
        <row r="198">
          <cell r="I198" t="str">
            <v>(In £ 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 val="HFM raw"/>
      <sheetName val="Lookups"/>
      <sheetName val="PVE(4)"/>
      <sheetName val="AOP Initiat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PList"/>
      <sheetName val="BookLife"/>
      <sheetName val="LR"/>
      <sheetName val="AA"/>
      <sheetName val="FDAs"/>
      <sheetName val="BASE-COW"/>
      <sheetName val="WIP"/>
      <sheetName val="BASE"/>
      <sheetName val="Resources"/>
    </sheetNames>
    <sheetDataSet>
      <sheetData sheetId="0" refreshError="1"/>
      <sheetData sheetId="1" refreshError="1"/>
      <sheetData sheetId="2" refreshError="1"/>
      <sheetData sheetId="3" refreshError="1">
        <row r="3">
          <cell r="J3" t="str">
            <v>ACPN</v>
          </cell>
          <cell r="K3">
            <v>1499.9995300000301</v>
          </cell>
          <cell r="L3">
            <v>1500.0003600001219</v>
          </cell>
          <cell r="M3">
            <v>-3477.0425400000058</v>
          </cell>
        </row>
        <row r="4">
          <cell r="J4" t="str">
            <v>ACPS</v>
          </cell>
          <cell r="K4">
            <v>3000.0000000000036</v>
          </cell>
          <cell r="L4">
            <v>3000.0000000000073</v>
          </cell>
          <cell r="M4">
            <v>-6725.7905399999981</v>
          </cell>
        </row>
        <row r="5">
          <cell r="J5" t="str">
            <v>ADSL</v>
          </cell>
          <cell r="K5">
            <v>9499.999630000093</v>
          </cell>
          <cell r="L5">
            <v>9499.998639999947</v>
          </cell>
          <cell r="M5">
            <v>-42717.677890000021</v>
          </cell>
        </row>
        <row r="6">
          <cell r="J6" t="str">
            <v>ASU</v>
          </cell>
          <cell r="K6">
            <v>-2.7000007685273886E-4</v>
          </cell>
          <cell r="L6">
            <v>-2.7000000409316272E-4</v>
          </cell>
          <cell r="M6">
            <v>10162.441509999999</v>
          </cell>
        </row>
        <row r="7">
          <cell r="J7" t="str">
            <v>ATM</v>
          </cell>
          <cell r="K7">
            <v>-329502.00004999997</v>
          </cell>
          <cell r="L7">
            <v>-106218.99962</v>
          </cell>
          <cell r="M7">
            <v>-28176.361279999997</v>
          </cell>
        </row>
        <row r="8">
          <cell r="J8" t="str">
            <v>ATMW</v>
          </cell>
          <cell r="K8">
            <v>6000</v>
          </cell>
          <cell r="L8">
            <v>5995.9279999999999</v>
          </cell>
          <cell r="M8">
            <v>4.0720000000000027</v>
          </cell>
        </row>
        <row r="9">
          <cell r="J9" t="str">
            <v>BCS</v>
          </cell>
          <cell r="K9">
            <v>500</v>
          </cell>
          <cell r="L9">
            <v>500</v>
          </cell>
          <cell r="M9">
            <v>-728.4027900000001</v>
          </cell>
        </row>
        <row r="10">
          <cell r="J10" t="str">
            <v>BHQ</v>
          </cell>
          <cell r="K10">
            <v>-1.459999995859107E-3</v>
          </cell>
          <cell r="L10">
            <v>-1.4599999994970858E-3</v>
          </cell>
          <cell r="M10">
            <v>1071.86328</v>
          </cell>
        </row>
        <row r="11">
          <cell r="J11" t="str">
            <v>CJC</v>
          </cell>
          <cell r="K11">
            <v>4.999999946448952E-4</v>
          </cell>
          <cell r="L11">
            <v>1.3200400000278023</v>
          </cell>
          <cell r="M11">
            <v>1355.1515799999997</v>
          </cell>
        </row>
        <row r="12">
          <cell r="J12" t="str">
            <v>CJD</v>
          </cell>
          <cell r="K12">
            <v>1000.0004899998894</v>
          </cell>
          <cell r="L12">
            <v>1000.0039799998631</v>
          </cell>
          <cell r="M12">
            <v>4643.7926699999998</v>
          </cell>
        </row>
        <row r="13">
          <cell r="J13" t="str">
            <v>CJF</v>
          </cell>
          <cell r="K13">
            <v>0.15646000020205975</v>
          </cell>
          <cell r="L13">
            <v>-1.1678599999868311</v>
          </cell>
          <cell r="M13">
            <v>-2272.4179899999981</v>
          </cell>
        </row>
        <row r="14">
          <cell r="J14" t="str">
            <v>COMPE</v>
          </cell>
          <cell r="K14">
            <v>5.9999999939464033E-4</v>
          </cell>
          <cell r="L14">
            <v>-5999.9989799999967</v>
          </cell>
          <cell r="M14">
            <v>7280.796229999999</v>
          </cell>
        </row>
        <row r="15">
          <cell r="J15" t="str">
            <v>COMPG</v>
          </cell>
          <cell r="K15">
            <v>9999.9999999999709</v>
          </cell>
          <cell r="L15">
            <v>7000</v>
          </cell>
          <cell r="M15">
            <v>-41732.182550000005</v>
          </cell>
        </row>
        <row r="16">
          <cell r="J16" t="str">
            <v>COMPS</v>
          </cell>
          <cell r="K16">
            <v>20000</v>
          </cell>
          <cell r="L16">
            <v>12100</v>
          </cell>
          <cell r="M16">
            <v>-42106.260139999991</v>
          </cell>
        </row>
        <row r="17">
          <cell r="J17" t="str">
            <v>CPSC</v>
          </cell>
          <cell r="K17">
            <v>1.2900000001536682E-3</v>
          </cell>
          <cell r="L17">
            <v>1.2900000056106364E-3</v>
          </cell>
          <cell r="M17">
            <v>5357.0594700000001</v>
          </cell>
        </row>
        <row r="18">
          <cell r="J18" t="str">
            <v>CRA</v>
          </cell>
          <cell r="K18">
            <v>7.8100000000063119E-3</v>
          </cell>
          <cell r="L18">
            <v>7.8099999999976721E-3</v>
          </cell>
          <cell r="M18">
            <v>0</v>
          </cell>
        </row>
        <row r="19">
          <cell r="J19" t="str">
            <v>CRD</v>
          </cell>
          <cell r="K19">
            <v>8.2499999698484316E-3</v>
          </cell>
          <cell r="L19">
            <v>-1.7970000015338883E-2</v>
          </cell>
          <cell r="M19">
            <v>7445.2761699999992</v>
          </cell>
        </row>
        <row r="20">
          <cell r="J20" t="str">
            <v>CRF</v>
          </cell>
          <cell r="K20">
            <v>-4.7000008635222912E-4</v>
          </cell>
          <cell r="L20">
            <v>3.2899998914217576E-3</v>
          </cell>
          <cell r="M20">
            <v>10300.547289999999</v>
          </cell>
        </row>
        <row r="21">
          <cell r="J21" t="str">
            <v>CRHQ</v>
          </cell>
          <cell r="K21">
            <v>-4.3000001460313797E-4</v>
          </cell>
          <cell r="L21">
            <v>-7.2000000363914296E-4</v>
          </cell>
          <cell r="M21">
            <v>12891.214549999999</v>
          </cell>
        </row>
        <row r="22">
          <cell r="J22" t="str">
            <v>CRN</v>
          </cell>
          <cell r="K22">
            <v>6.9626299999989572</v>
          </cell>
          <cell r="L22">
            <v>-3.7000000104308131E-4</v>
          </cell>
          <cell r="M22">
            <v>0</v>
          </cell>
        </row>
        <row r="23">
          <cell r="J23" t="str">
            <v>CSNC</v>
          </cell>
          <cell r="K23">
            <v>1.7499999976280378E-3</v>
          </cell>
          <cell r="L23">
            <v>1.7499999985375325E-3</v>
          </cell>
          <cell r="M23">
            <v>1031.4587299999998</v>
          </cell>
        </row>
        <row r="24">
          <cell r="J24" t="str">
            <v>DSDX</v>
          </cell>
          <cell r="K24">
            <v>0</v>
          </cell>
          <cell r="L24">
            <v>0</v>
          </cell>
          <cell r="M24">
            <v>0</v>
          </cell>
        </row>
        <row r="25">
          <cell r="J25" t="str">
            <v>DTTK</v>
          </cell>
          <cell r="K25">
            <v>-1.2999994214624166E-4</v>
          </cell>
          <cell r="L25">
            <v>-8.20000066596549E-4</v>
          </cell>
          <cell r="M25">
            <v>19269.410969999997</v>
          </cell>
        </row>
        <row r="26">
          <cell r="J26" t="str">
            <v>DTTM</v>
          </cell>
          <cell r="K26">
            <v>-4.0000071749091148E-5</v>
          </cell>
          <cell r="L26">
            <v>2.3499999078921974E-3</v>
          </cell>
          <cell r="M26">
            <v>18976.891530000001</v>
          </cell>
        </row>
        <row r="27">
          <cell r="J27" t="str">
            <v>DTTS</v>
          </cell>
          <cell r="K27">
            <v>-72141.000119999997</v>
          </cell>
          <cell r="L27">
            <v>-42810.367549999995</v>
          </cell>
          <cell r="M27">
            <v>-14374.163720000002</v>
          </cell>
        </row>
        <row r="28">
          <cell r="J28" t="str">
            <v>DTTSW</v>
          </cell>
          <cell r="K28">
            <v>0</v>
          </cell>
          <cell r="L28">
            <v>-80.938999999999851</v>
          </cell>
          <cell r="M28">
            <v>80.938999999999993</v>
          </cell>
        </row>
        <row r="29">
          <cell r="J29" t="str">
            <v>HHB</v>
          </cell>
          <cell r="K29">
            <v>7.0000001869630069E-5</v>
          </cell>
          <cell r="L29">
            <v>7.0000007326598279E-5</v>
          </cell>
          <cell r="M29">
            <v>4839.1340500000006</v>
          </cell>
        </row>
        <row r="30">
          <cell r="J30" t="str">
            <v>HHR</v>
          </cell>
          <cell r="K30">
            <v>-1.0300000067218207E-3</v>
          </cell>
          <cell r="L30">
            <v>-1.0299999976268737E-3</v>
          </cell>
          <cell r="M30">
            <v>3861.78532</v>
          </cell>
        </row>
        <row r="31">
          <cell r="J31" t="str">
            <v>INC</v>
          </cell>
          <cell r="K31">
            <v>1000.0044599999674</v>
          </cell>
          <cell r="L31">
            <v>1000.0046499999735</v>
          </cell>
          <cell r="M31">
            <v>11678.086810000001</v>
          </cell>
        </row>
        <row r="32">
          <cell r="J32" t="str">
            <v>IPNC</v>
          </cell>
          <cell r="K32">
            <v>-447872.99958</v>
          </cell>
          <cell r="L32">
            <v>-99188.073319999996</v>
          </cell>
          <cell r="M32">
            <v>-53424.714399999997</v>
          </cell>
        </row>
        <row r="33">
          <cell r="J33" t="str">
            <v>IPNCW</v>
          </cell>
          <cell r="K33">
            <v>3000</v>
          </cell>
          <cell r="L33">
            <v>2966.7240000000056</v>
          </cell>
          <cell r="M33">
            <v>-7904.0329199999996</v>
          </cell>
        </row>
        <row r="34">
          <cell r="J34" t="str">
            <v>LDC</v>
          </cell>
          <cell r="K34">
            <v>-7.3000136762857437E-4</v>
          </cell>
          <cell r="L34">
            <v>12.906339999753982</v>
          </cell>
          <cell r="M34">
            <v>-70616.775320000044</v>
          </cell>
        </row>
        <row r="35">
          <cell r="J35" t="str">
            <v>LDD</v>
          </cell>
          <cell r="K35">
            <v>1.900005154311657E-4</v>
          </cell>
          <cell r="L35">
            <v>5.1100002601742744E-3</v>
          </cell>
          <cell r="M35">
            <v>-49483.693499999994</v>
          </cell>
        </row>
        <row r="36">
          <cell r="J36" t="str">
            <v>LDX</v>
          </cell>
          <cell r="K36">
            <v>1799.9995200010017</v>
          </cell>
          <cell r="L36">
            <v>1799.9992400008487</v>
          </cell>
          <cell r="M36">
            <v>136507.03591000001</v>
          </cell>
        </row>
        <row r="37">
          <cell r="J37" t="str">
            <v>LFC</v>
          </cell>
          <cell r="K37">
            <v>-80.638689999999769</v>
          </cell>
          <cell r="L37">
            <v>-79.802690000001689</v>
          </cell>
          <cell r="M37">
            <v>1794.0262</v>
          </cell>
        </row>
        <row r="38">
          <cell r="J38" t="str">
            <v>LFCC</v>
          </cell>
          <cell r="K38">
            <v>-5.6000000052154066E-4</v>
          </cell>
          <cell r="L38">
            <v>-5.6000000052154066E-4</v>
          </cell>
          <cell r="M38">
            <v>0</v>
          </cell>
        </row>
        <row r="39">
          <cell r="J39" t="str">
            <v>LFD</v>
          </cell>
          <cell r="K39">
            <v>1600.0004299999564</v>
          </cell>
          <cell r="L39">
            <v>1600.0004299999855</v>
          </cell>
          <cell r="M39">
            <v>-25450.943030000002</v>
          </cell>
        </row>
        <row r="40">
          <cell r="J40" t="str">
            <v>LFDC</v>
          </cell>
          <cell r="K40">
            <v>7080.6384600000456</v>
          </cell>
          <cell r="L40">
            <v>7079.8024599999771</v>
          </cell>
          <cell r="M40">
            <v>-42191.549020000006</v>
          </cell>
        </row>
        <row r="41">
          <cell r="J41" t="str">
            <v>LFME</v>
          </cell>
          <cell r="K41">
            <v>-3.4000000232481398E-4</v>
          </cell>
          <cell r="L41">
            <v>-1.2700000124823418E-3</v>
          </cell>
          <cell r="M41">
            <v>1859.3008199999999</v>
          </cell>
        </row>
        <row r="42">
          <cell r="J42" t="str">
            <v>LFS</v>
          </cell>
          <cell r="K42">
            <v>-4.4999999954598024E-4</v>
          </cell>
          <cell r="L42">
            <v>-4.1999999888275852E-4</v>
          </cell>
          <cell r="M42">
            <v>100.90155</v>
          </cell>
        </row>
        <row r="43">
          <cell r="J43" t="str">
            <v>LFSC</v>
          </cell>
          <cell r="K43">
            <v>7.0000009145587683E-5</v>
          </cell>
          <cell r="L43">
            <v>-2.3000000510364771E-4</v>
          </cell>
          <cell r="M43">
            <v>-3949.6821399999972</v>
          </cell>
        </row>
        <row r="44">
          <cell r="J44" t="str">
            <v>LFXE</v>
          </cell>
          <cell r="K44">
            <v>5.0000000192085281E-4</v>
          </cell>
          <cell r="L44">
            <v>1.6500000001542503E-3</v>
          </cell>
          <cell r="M44">
            <v>1949.6488599999998</v>
          </cell>
        </row>
        <row r="45">
          <cell r="J45" t="str">
            <v>LMC</v>
          </cell>
          <cell r="K45">
            <v>4.3999985791742802E-4</v>
          </cell>
          <cell r="L45">
            <v>4.3999985791742802E-4</v>
          </cell>
          <cell r="M45">
            <v>-8176.2499800000078</v>
          </cell>
        </row>
        <row r="46">
          <cell r="J46" t="str">
            <v>LMD</v>
          </cell>
          <cell r="K46">
            <v>4500.0004399999743</v>
          </cell>
          <cell r="L46">
            <v>4500.0004400000325</v>
          </cell>
          <cell r="M46">
            <v>-11989.7569</v>
          </cell>
        </row>
        <row r="47">
          <cell r="J47" t="str">
            <v>LMDF</v>
          </cell>
          <cell r="K47">
            <v>-2.3999999393709004E-4</v>
          </cell>
          <cell r="L47">
            <v>3.1759999998030253E-2</v>
          </cell>
          <cell r="M47">
            <v>51.830030000000079</v>
          </cell>
        </row>
        <row r="48">
          <cell r="J48" t="str">
            <v>LPO</v>
          </cell>
          <cell r="K48">
            <v>7.2000000182015356E-4</v>
          </cell>
          <cell r="L48">
            <v>7.200000006705522E-4</v>
          </cell>
          <cell r="M48">
            <v>0</v>
          </cell>
        </row>
        <row r="49">
          <cell r="J49" t="str">
            <v>LSC</v>
          </cell>
          <cell r="K49">
            <v>2.3000000510364771E-4</v>
          </cell>
          <cell r="L49">
            <v>4.99999998282874E-4</v>
          </cell>
          <cell r="M49">
            <v>6885.37104</v>
          </cell>
        </row>
        <row r="50">
          <cell r="J50" t="str">
            <v>LTME</v>
          </cell>
          <cell r="K50">
            <v>1.6000000323401764E-4</v>
          </cell>
          <cell r="L50">
            <v>0.3746699999996963</v>
          </cell>
          <cell r="M50">
            <v>-579.24383999999998</v>
          </cell>
        </row>
        <row r="51">
          <cell r="J51" t="str">
            <v>LUX</v>
          </cell>
          <cell r="K51">
            <v>5.6500000064261258E-3</v>
          </cell>
          <cell r="L51">
            <v>5.6799999942995782E-3</v>
          </cell>
          <cell r="M51">
            <v>298.27264000000002</v>
          </cell>
        </row>
        <row r="52">
          <cell r="J52" t="str">
            <v>LXTM</v>
          </cell>
          <cell r="K52">
            <v>7.7199999941512942E-3</v>
          </cell>
          <cell r="L52">
            <v>7.9100000002654269E-3</v>
          </cell>
          <cell r="M52">
            <v>-13269.233219999998</v>
          </cell>
        </row>
        <row r="53">
          <cell r="J53" t="str">
            <v>LYX</v>
          </cell>
          <cell r="K53">
            <v>19999.999520000303</v>
          </cell>
          <cell r="L53">
            <v>20000.089740000258</v>
          </cell>
          <cell r="M53">
            <v>78515.88321</v>
          </cell>
        </row>
        <row r="54">
          <cell r="J54" t="str">
            <v>MANP</v>
          </cell>
          <cell r="K54">
            <v>-60369.000479999995</v>
          </cell>
          <cell r="L54">
            <v>32057.999550000015</v>
          </cell>
          <cell r="M54">
            <v>-149.22346999999999</v>
          </cell>
        </row>
        <row r="55">
          <cell r="J55" t="str">
            <v>MDX</v>
          </cell>
          <cell r="K55">
            <v>1.1000002268701792E-4</v>
          </cell>
          <cell r="L55">
            <v>-7.0000023697502911E-5</v>
          </cell>
          <cell r="M55">
            <v>1361.51475</v>
          </cell>
        </row>
        <row r="56">
          <cell r="J56" t="str">
            <v>MICRO</v>
          </cell>
          <cell r="K56">
            <v>0</v>
          </cell>
          <cell r="L56">
            <v>0</v>
          </cell>
          <cell r="M56">
            <v>0</v>
          </cell>
        </row>
        <row r="57">
          <cell r="J57" t="str">
            <v>MUC</v>
          </cell>
          <cell r="K57">
            <v>4.6499999007210135E-3</v>
          </cell>
          <cell r="L57">
            <v>4.6499999734805897E-3</v>
          </cell>
          <cell r="M57">
            <v>10264.118979999999</v>
          </cell>
        </row>
        <row r="58">
          <cell r="J58" t="str">
            <v>MUD</v>
          </cell>
          <cell r="K58">
            <v>-1.9999977666884661E-5</v>
          </cell>
          <cell r="L58">
            <v>2.9599999834317714E-3</v>
          </cell>
          <cell r="M58">
            <v>3261.0548100000001</v>
          </cell>
        </row>
        <row r="59">
          <cell r="J59" t="str">
            <v>NACC</v>
          </cell>
          <cell r="K59">
            <v>4499.9975699999923</v>
          </cell>
          <cell r="L59">
            <v>4499.9977499999986</v>
          </cell>
          <cell r="M59">
            <v>86.230569999999716</v>
          </cell>
        </row>
        <row r="60">
          <cell r="J60" t="str">
            <v>NGSC</v>
          </cell>
          <cell r="K60">
            <v>-9.1400000383146107E-3</v>
          </cell>
          <cell r="L60">
            <v>-9.139999994658865E-3</v>
          </cell>
          <cell r="M60">
            <v>31668.0491</v>
          </cell>
        </row>
        <row r="61">
          <cell r="J61" t="str">
            <v>NTC</v>
          </cell>
          <cell r="K61">
            <v>7000.0000000000018</v>
          </cell>
          <cell r="L61">
            <v>7000.0000000000018</v>
          </cell>
          <cell r="M61">
            <v>516.53143999999998</v>
          </cell>
        </row>
        <row r="62">
          <cell r="J62" t="str">
            <v>NTIS</v>
          </cell>
          <cell r="K62">
            <v>-1.0999998630722985E-4</v>
          </cell>
          <cell r="L62">
            <v>-1.0999999358318746E-4</v>
          </cell>
          <cell r="M62">
            <v>1975.497400000002</v>
          </cell>
        </row>
        <row r="63">
          <cell r="J63" t="str">
            <v>NWB</v>
          </cell>
          <cell r="K63">
            <v>6.399999838322401E-4</v>
          </cell>
          <cell r="L63">
            <v>6.4000001293607056E-4</v>
          </cell>
          <cell r="M63">
            <v>-36280.527249999992</v>
          </cell>
        </row>
        <row r="64">
          <cell r="J64" t="str">
            <v>NWR</v>
          </cell>
          <cell r="K64">
            <v>5.300000193528831E-4</v>
          </cell>
          <cell r="L64">
            <v>5.3000007756054401E-4</v>
          </cell>
          <cell r="M64">
            <v>-47579.018719999993</v>
          </cell>
        </row>
        <row r="65">
          <cell r="J65" t="str">
            <v>OM</v>
          </cell>
          <cell r="K65">
            <v>-2.0599999999717511E-3</v>
          </cell>
          <cell r="L65">
            <v>-2.0600000000001728E-3</v>
          </cell>
          <cell r="M65">
            <v>-40.178089999999997</v>
          </cell>
        </row>
        <row r="66">
          <cell r="J66" t="str">
            <v>SDH</v>
          </cell>
          <cell r="K66">
            <v>4.6000001020729542E-4</v>
          </cell>
          <cell r="L66">
            <v>-26.116759999655187</v>
          </cell>
          <cell r="M66">
            <v>-3071.0850499999942</v>
          </cell>
        </row>
        <row r="67">
          <cell r="J67" t="str">
            <v>SIGNI</v>
          </cell>
          <cell r="K67">
            <v>0</v>
          </cell>
          <cell r="L67">
            <v>0</v>
          </cell>
          <cell r="M67">
            <v>1285.8884699999999</v>
          </cell>
        </row>
        <row r="68">
          <cell r="J68" t="str">
            <v>SIL</v>
          </cell>
          <cell r="K68">
            <v>4000.0000000000018</v>
          </cell>
          <cell r="L68">
            <v>4000</v>
          </cell>
          <cell r="M68">
            <v>-35.599339999999998</v>
          </cell>
        </row>
        <row r="69">
          <cell r="J69" t="str">
            <v>TESE</v>
          </cell>
          <cell r="K69">
            <v>0</v>
          </cell>
          <cell r="L69">
            <v>0</v>
          </cell>
          <cell r="M69">
            <v>-20915.428</v>
          </cell>
        </row>
        <row r="70">
          <cell r="J70" t="str">
            <v>TP</v>
          </cell>
          <cell r="K70">
            <v>1.1599999997997656E-3</v>
          </cell>
          <cell r="L70">
            <v>1.1599999993450183E-3</v>
          </cell>
          <cell r="M70">
            <v>475.02710999999999</v>
          </cell>
        </row>
        <row r="71">
          <cell r="J71" t="str">
            <v>TPC</v>
          </cell>
          <cell r="K71">
            <v>-0.15118000004440546</v>
          </cell>
          <cell r="L71">
            <v>-0.15052999986801296</v>
          </cell>
          <cell r="M71">
            <v>-10870.017100000001</v>
          </cell>
        </row>
        <row r="72">
          <cell r="J72" t="str">
            <v>TPWA</v>
          </cell>
          <cell r="K72">
            <v>2499.990919999982</v>
          </cell>
          <cell r="L72">
            <v>2498.6630099999893</v>
          </cell>
          <cell r="M72">
            <v>1555.6257099999984</v>
          </cell>
        </row>
        <row r="73">
          <cell r="J73" t="str">
            <v>TPWC</v>
          </cell>
          <cell r="K73">
            <v>3200.0045699999609</v>
          </cell>
          <cell r="L73">
            <v>3200.0080899999957</v>
          </cell>
          <cell r="M73">
            <v>-14.132219999999506</v>
          </cell>
        </row>
        <row r="74">
          <cell r="J74" t="str">
            <v>TVD</v>
          </cell>
          <cell r="K74">
            <v>1.5099999982339796E-3</v>
          </cell>
          <cell r="L74">
            <v>1.5099999964149902E-3</v>
          </cell>
          <cell r="M74">
            <v>380.55503999999996</v>
          </cell>
        </row>
        <row r="75">
          <cell r="J75" t="str">
            <v>TVS</v>
          </cell>
          <cell r="K75">
            <v>0</v>
          </cell>
          <cell r="L75">
            <v>0</v>
          </cell>
          <cell r="M75">
            <v>185.45063000000002</v>
          </cell>
        </row>
        <row r="76">
          <cell r="J76" t="str">
            <v>WMSCA</v>
          </cell>
          <cell r="K76">
            <v>0</v>
          </cell>
          <cell r="L76">
            <v>0</v>
          </cell>
          <cell r="M76">
            <v>841.12343999999996</v>
          </cell>
        </row>
        <row r="77">
          <cell r="J77" t="str">
            <v>Other</v>
          </cell>
          <cell r="K77">
            <v>6920.1468200000008</v>
          </cell>
          <cell r="L77">
            <v>6920.1468200000008</v>
          </cell>
          <cell r="M77">
            <v>0</v>
          </cell>
        </row>
      </sheetData>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ummary"/>
      <sheetName val="Summary"/>
      <sheetName val="Line Cards - Dep Only"/>
      <sheetName val="Line Cards - FAC"/>
      <sheetName val="LineCards MCE"/>
      <sheetName val="Access Electonics"/>
      <sheetName val="Core Electronics"/>
      <sheetName val="Core Fibre"/>
      <sheetName val="Duct"/>
      <sheetName val="Sector suggestion 18Mar"/>
      <sheetName val="tbl2AsipretoSectorCode-MCE"/>
      <sheetName val="Access Electtonics MCE"/>
      <sheetName val="#REF"/>
      <sheetName val="absolute cost targets"/>
      <sheetName val="August Overlay Details"/>
      <sheetName val="AA"/>
      <sheetName val="BASE"/>
      <sheetName val="LR"/>
      <sheetName val="BookLife"/>
      <sheetName val="WIP"/>
    </sheetNames>
    <sheetDataSet>
      <sheetData sheetId="0" refreshError="1"/>
      <sheetData sheetId="1" refreshError="1"/>
      <sheetData sheetId="2" refreshError="1"/>
      <sheetData sheetId="3" refreshError="1">
        <row r="3">
          <cell r="E3" t="str">
            <v>G</v>
          </cell>
          <cell r="G3">
            <v>149</v>
          </cell>
          <cell r="H3">
            <v>58</v>
          </cell>
        </row>
        <row r="4">
          <cell r="E4" t="str">
            <v>A</v>
          </cell>
          <cell r="G4">
            <v>0</v>
          </cell>
          <cell r="H4">
            <v>2</v>
          </cell>
        </row>
        <row r="5">
          <cell r="E5" t="str">
            <v>A</v>
          </cell>
          <cell r="G5">
            <v>5145</v>
          </cell>
          <cell r="H5">
            <v>1438</v>
          </cell>
        </row>
        <row r="6">
          <cell r="E6" t="str">
            <v>G</v>
          </cell>
          <cell r="G6">
            <v>145</v>
          </cell>
          <cell r="H6">
            <v>40</v>
          </cell>
        </row>
        <row r="7">
          <cell r="E7" t="str">
            <v>D</v>
          </cell>
          <cell r="G7">
            <v>-1</v>
          </cell>
          <cell r="H7">
            <v>3</v>
          </cell>
        </row>
        <row r="8">
          <cell r="E8" t="str">
            <v>G</v>
          </cell>
          <cell r="G8">
            <v>146</v>
          </cell>
          <cell r="H8">
            <v>57</v>
          </cell>
        </row>
        <row r="9">
          <cell r="E9" t="str">
            <v>G</v>
          </cell>
          <cell r="G9">
            <v>116</v>
          </cell>
          <cell r="H9">
            <v>47</v>
          </cell>
        </row>
        <row r="10">
          <cell r="E10" t="str">
            <v>D</v>
          </cell>
          <cell r="G10">
            <v>57</v>
          </cell>
          <cell r="H10">
            <v>27</v>
          </cell>
        </row>
        <row r="11">
          <cell r="E11" t="str">
            <v>B</v>
          </cell>
          <cell r="G11">
            <v>328</v>
          </cell>
          <cell r="H11">
            <v>131</v>
          </cell>
        </row>
        <row r="12">
          <cell r="E12" t="str">
            <v>G</v>
          </cell>
          <cell r="G12">
            <v>522</v>
          </cell>
          <cell r="H12">
            <v>189</v>
          </cell>
        </row>
        <row r="13">
          <cell r="E13" t="str">
            <v>G</v>
          </cell>
          <cell r="G13">
            <v>13</v>
          </cell>
          <cell r="H13">
            <v>7</v>
          </cell>
        </row>
        <row r="14">
          <cell r="E14" t="str">
            <v>T</v>
          </cell>
          <cell r="G14">
            <v>6466</v>
          </cell>
          <cell r="H14">
            <v>2385</v>
          </cell>
        </row>
        <row r="15">
          <cell r="E15" t="str">
            <v>G</v>
          </cell>
          <cell r="G15">
            <v>442</v>
          </cell>
          <cell r="H15">
            <v>179</v>
          </cell>
        </row>
        <row r="16">
          <cell r="E16" t="str">
            <v>K</v>
          </cell>
          <cell r="G16">
            <v>2566</v>
          </cell>
          <cell r="H16">
            <v>1034</v>
          </cell>
        </row>
        <row r="17">
          <cell r="E17" t="str">
            <v>D</v>
          </cell>
          <cell r="G17">
            <v>-25</v>
          </cell>
          <cell r="H17">
            <v>-9</v>
          </cell>
        </row>
        <row r="18">
          <cell r="E18" t="str">
            <v>L</v>
          </cell>
          <cell r="G18">
            <v>1092</v>
          </cell>
          <cell r="H18">
            <v>391</v>
          </cell>
        </row>
        <row r="19">
          <cell r="E19" t="str">
            <v>G</v>
          </cell>
          <cell r="G19">
            <v>27</v>
          </cell>
          <cell r="H19">
            <v>61</v>
          </cell>
        </row>
        <row r="20">
          <cell r="E20" t="e">
            <v>#N/A</v>
          </cell>
          <cell r="G20">
            <v>0</v>
          </cell>
          <cell r="H20">
            <v>0</v>
          </cell>
        </row>
        <row r="21">
          <cell r="E21" t="str">
            <v>D</v>
          </cell>
          <cell r="G21">
            <v>-17</v>
          </cell>
          <cell r="H21">
            <v>-6</v>
          </cell>
        </row>
        <row r="22">
          <cell r="E22" t="str">
            <v>D</v>
          </cell>
          <cell r="G22">
            <v>0</v>
          </cell>
          <cell r="H22">
            <v>0</v>
          </cell>
        </row>
        <row r="23">
          <cell r="E23" t="str">
            <v>D</v>
          </cell>
          <cell r="G23">
            <v>0</v>
          </cell>
          <cell r="H23">
            <v>0</v>
          </cell>
        </row>
        <row r="24">
          <cell r="E24" t="str">
            <v>D</v>
          </cell>
          <cell r="G24">
            <v>228</v>
          </cell>
          <cell r="H24">
            <v>96</v>
          </cell>
        </row>
        <row r="25">
          <cell r="E25" t="str">
            <v>E</v>
          </cell>
          <cell r="G25">
            <v>0</v>
          </cell>
          <cell r="H25">
            <v>0</v>
          </cell>
        </row>
        <row r="26">
          <cell r="E26" t="str">
            <v>E</v>
          </cell>
          <cell r="G26">
            <v>0</v>
          </cell>
          <cell r="H26">
            <v>0</v>
          </cell>
        </row>
        <row r="27">
          <cell r="E27" t="str">
            <v>E</v>
          </cell>
          <cell r="G27">
            <v>0</v>
          </cell>
          <cell r="H27">
            <v>0</v>
          </cell>
        </row>
        <row r="28">
          <cell r="E28" t="str">
            <v>C</v>
          </cell>
          <cell r="G28">
            <v>21218</v>
          </cell>
          <cell r="H28">
            <v>7801</v>
          </cell>
        </row>
        <row r="29">
          <cell r="E29" t="e">
            <v>#N/A</v>
          </cell>
        </row>
        <row r="30">
          <cell r="E30" t="e">
            <v>#N/A</v>
          </cell>
        </row>
        <row r="31">
          <cell r="E31" t="str">
            <v>C</v>
          </cell>
          <cell r="G31">
            <v>0</v>
          </cell>
          <cell r="H31">
            <v>0</v>
          </cell>
        </row>
        <row r="32">
          <cell r="E32" t="e">
            <v>#N/A</v>
          </cell>
        </row>
        <row r="33">
          <cell r="E33" t="str">
            <v>F</v>
          </cell>
          <cell r="G33">
            <v>1005</v>
          </cell>
          <cell r="H33">
            <v>352</v>
          </cell>
        </row>
        <row r="34">
          <cell r="E34" t="str">
            <v>F</v>
          </cell>
          <cell r="G34">
            <v>643</v>
          </cell>
          <cell r="H34">
            <v>225</v>
          </cell>
        </row>
        <row r="35">
          <cell r="E35" t="str">
            <v>F</v>
          </cell>
          <cell r="G35">
            <v>28</v>
          </cell>
          <cell r="H35">
            <v>10</v>
          </cell>
        </row>
        <row r="36">
          <cell r="E36" t="e">
            <v>#N/A</v>
          </cell>
        </row>
        <row r="37">
          <cell r="E37" t="str">
            <v>F</v>
          </cell>
          <cell r="G37">
            <v>202</v>
          </cell>
          <cell r="H37">
            <v>73</v>
          </cell>
        </row>
        <row r="38">
          <cell r="E38" t="str">
            <v>F</v>
          </cell>
          <cell r="G38">
            <v>0</v>
          </cell>
          <cell r="H38">
            <v>0</v>
          </cell>
        </row>
        <row r="39">
          <cell r="E39" t="str">
            <v>F</v>
          </cell>
          <cell r="G39">
            <v>52</v>
          </cell>
          <cell r="H39">
            <v>19</v>
          </cell>
        </row>
        <row r="40">
          <cell r="E40" t="str">
            <v>F</v>
          </cell>
          <cell r="G40">
            <v>102</v>
          </cell>
          <cell r="H40">
            <v>40</v>
          </cell>
        </row>
        <row r="41">
          <cell r="E41" t="str">
            <v>F</v>
          </cell>
          <cell r="G41">
            <v>124</v>
          </cell>
          <cell r="H41">
            <v>46</v>
          </cell>
        </row>
        <row r="42">
          <cell r="E42" t="str">
            <v>F</v>
          </cell>
          <cell r="G42">
            <v>0</v>
          </cell>
          <cell r="H42">
            <v>0</v>
          </cell>
        </row>
        <row r="43">
          <cell r="E43" t="str">
            <v>F</v>
          </cell>
          <cell r="G43">
            <v>115</v>
          </cell>
          <cell r="H43">
            <v>42</v>
          </cell>
        </row>
        <row r="44">
          <cell r="E44" t="str">
            <v>F</v>
          </cell>
          <cell r="G44">
            <v>195</v>
          </cell>
          <cell r="H44">
            <v>71</v>
          </cell>
        </row>
        <row r="45">
          <cell r="E45" t="str">
            <v>F</v>
          </cell>
          <cell r="G45">
            <v>7</v>
          </cell>
          <cell r="H45">
            <v>3</v>
          </cell>
        </row>
        <row r="46">
          <cell r="E46" t="e">
            <v>#N/A</v>
          </cell>
        </row>
        <row r="47">
          <cell r="E47" t="str">
            <v>F</v>
          </cell>
          <cell r="G47">
            <v>217</v>
          </cell>
          <cell r="H47">
            <v>85</v>
          </cell>
        </row>
        <row r="48">
          <cell r="E48" t="str">
            <v>D</v>
          </cell>
          <cell r="G48">
            <v>11</v>
          </cell>
          <cell r="H48">
            <v>5</v>
          </cell>
        </row>
        <row r="49">
          <cell r="E49" t="e">
            <v>#N/A</v>
          </cell>
        </row>
        <row r="50">
          <cell r="E50" t="e">
            <v>#N/A</v>
          </cell>
        </row>
        <row r="51">
          <cell r="E51" t="e">
            <v>#N/A</v>
          </cell>
        </row>
        <row r="52">
          <cell r="E52" t="e">
            <v>#N/A</v>
          </cell>
        </row>
        <row r="53">
          <cell r="E53" t="e">
            <v>#N/A</v>
          </cell>
        </row>
        <row r="54">
          <cell r="E54" t="e">
            <v>#N/A</v>
          </cell>
        </row>
        <row r="55">
          <cell r="E55" t="e">
            <v>#N/A</v>
          </cell>
        </row>
        <row r="56">
          <cell r="E56" t="e">
            <v>#N/A</v>
          </cell>
        </row>
        <row r="57">
          <cell r="E57" t="e">
            <v>#N/A</v>
          </cell>
        </row>
        <row r="58">
          <cell r="E58" t="e">
            <v>#N/A</v>
          </cell>
        </row>
        <row r="59">
          <cell r="E59" t="e">
            <v>#N/A</v>
          </cell>
        </row>
        <row r="60">
          <cell r="E60" t="e">
            <v>#N/A</v>
          </cell>
        </row>
        <row r="61">
          <cell r="E61" t="e">
            <v>#N/A</v>
          </cell>
        </row>
        <row r="62">
          <cell r="E62" t="e">
            <v>#N/A</v>
          </cell>
        </row>
      </sheetData>
      <sheetData sheetId="4" refreshError="1">
        <row r="9">
          <cell r="D9" t="str">
            <v>H</v>
          </cell>
          <cell r="E9">
            <v>172720</v>
          </cell>
          <cell r="H9">
            <v>563</v>
          </cell>
          <cell r="M9">
            <v>77</v>
          </cell>
        </row>
        <row r="10">
          <cell r="D10" t="str">
            <v>H</v>
          </cell>
          <cell r="E10">
            <v>1017</v>
          </cell>
          <cell r="H10">
            <v>2140</v>
          </cell>
          <cell r="M10">
            <v>291</v>
          </cell>
        </row>
        <row r="11">
          <cell r="D11" t="str">
            <v>E</v>
          </cell>
          <cell r="E11">
            <v>38943</v>
          </cell>
          <cell r="H11">
            <v>1631</v>
          </cell>
          <cell r="M11">
            <v>222</v>
          </cell>
        </row>
        <row r="12">
          <cell r="D12" t="str">
            <v>G</v>
          </cell>
          <cell r="E12">
            <v>25129</v>
          </cell>
          <cell r="H12">
            <v>502629</v>
          </cell>
          <cell r="M12">
            <v>68361</v>
          </cell>
        </row>
        <row r="13">
          <cell r="D13" t="str">
            <v>G</v>
          </cell>
          <cell r="E13">
            <v>16</v>
          </cell>
          <cell r="H13">
            <v>35</v>
          </cell>
          <cell r="M13">
            <v>5</v>
          </cell>
        </row>
        <row r="14">
          <cell r="D14" t="str">
            <v>F</v>
          </cell>
          <cell r="E14">
            <v>20741</v>
          </cell>
          <cell r="H14">
            <v>1164</v>
          </cell>
          <cell r="M14">
            <v>159</v>
          </cell>
        </row>
        <row r="15">
          <cell r="D15" t="str">
            <v>E</v>
          </cell>
          <cell r="E15">
            <v>5227</v>
          </cell>
          <cell r="H15">
            <v>219</v>
          </cell>
          <cell r="M15">
            <v>30</v>
          </cell>
        </row>
        <row r="16">
          <cell r="D16" t="str">
            <v>G</v>
          </cell>
          <cell r="E16">
            <v>0</v>
          </cell>
          <cell r="H16">
            <v>1</v>
          </cell>
          <cell r="M16">
            <v>0</v>
          </cell>
        </row>
        <row r="17">
          <cell r="D17" t="str">
            <v>A</v>
          </cell>
          <cell r="E17">
            <v>6648</v>
          </cell>
          <cell r="H17">
            <v>55375</v>
          </cell>
          <cell r="M17">
            <v>7921</v>
          </cell>
        </row>
        <row r="18">
          <cell r="D18" t="str">
            <v>H</v>
          </cell>
          <cell r="E18">
            <v>5094</v>
          </cell>
          <cell r="H18">
            <v>36237</v>
          </cell>
          <cell r="M18">
            <v>5162</v>
          </cell>
        </row>
        <row r="19">
          <cell r="D19" t="str">
            <v>H</v>
          </cell>
          <cell r="E19">
            <v>678</v>
          </cell>
          <cell r="H19">
            <v>479</v>
          </cell>
          <cell r="M19">
            <v>71</v>
          </cell>
        </row>
        <row r="20">
          <cell r="D20" t="str">
            <v>H</v>
          </cell>
          <cell r="E20">
            <v>77</v>
          </cell>
          <cell r="H20">
            <v>58</v>
          </cell>
          <cell r="M20">
            <v>8</v>
          </cell>
        </row>
        <row r="21">
          <cell r="D21" t="str">
            <v>H</v>
          </cell>
          <cell r="E21">
            <v>168</v>
          </cell>
          <cell r="H21">
            <v>3139</v>
          </cell>
          <cell r="M21">
            <v>437</v>
          </cell>
        </row>
        <row r="22">
          <cell r="D22" t="str">
            <v>F</v>
          </cell>
          <cell r="E22">
            <v>77357</v>
          </cell>
          <cell r="H22">
            <v>301</v>
          </cell>
          <cell r="M22">
            <v>41</v>
          </cell>
        </row>
        <row r="23">
          <cell r="D23" t="str">
            <v>H</v>
          </cell>
          <cell r="E23">
            <v>235</v>
          </cell>
          <cell r="H23">
            <v>368</v>
          </cell>
          <cell r="M23">
            <v>53</v>
          </cell>
        </row>
        <row r="24">
          <cell r="D24" t="str">
            <v>B</v>
          </cell>
          <cell r="E24">
            <v>5525</v>
          </cell>
          <cell r="H24">
            <v>2765</v>
          </cell>
          <cell r="M24">
            <v>491</v>
          </cell>
        </row>
        <row r="25">
          <cell r="D25" t="str">
            <v>C</v>
          </cell>
          <cell r="E25">
            <v>1828</v>
          </cell>
          <cell r="H25">
            <v>1497</v>
          </cell>
          <cell r="M25">
            <v>223</v>
          </cell>
        </row>
        <row r="26">
          <cell r="D26" t="str">
            <v>A</v>
          </cell>
          <cell r="E26">
            <v>42</v>
          </cell>
          <cell r="H26">
            <v>58</v>
          </cell>
          <cell r="M26">
            <v>8</v>
          </cell>
        </row>
        <row r="27">
          <cell r="D27" t="str">
            <v>A</v>
          </cell>
          <cell r="E27">
            <v>4630</v>
          </cell>
          <cell r="H27">
            <v>8192</v>
          </cell>
          <cell r="M27">
            <v>1167</v>
          </cell>
        </row>
        <row r="28">
          <cell r="D28" t="str">
            <v>A</v>
          </cell>
          <cell r="E28">
            <v>1374</v>
          </cell>
          <cell r="H28">
            <v>2433</v>
          </cell>
          <cell r="M28">
            <v>346</v>
          </cell>
        </row>
        <row r="29">
          <cell r="D29" t="str">
            <v>H</v>
          </cell>
          <cell r="E29">
            <v>39</v>
          </cell>
          <cell r="H29">
            <v>38</v>
          </cell>
          <cell r="M29">
            <v>6</v>
          </cell>
        </row>
        <row r="30">
          <cell r="D30" t="str">
            <v>H</v>
          </cell>
          <cell r="E30">
            <v>3852</v>
          </cell>
          <cell r="H30">
            <v>176</v>
          </cell>
          <cell r="M30">
            <v>25</v>
          </cell>
        </row>
        <row r="31">
          <cell r="D31" t="str">
            <v>D</v>
          </cell>
          <cell r="E31">
            <v>18034</v>
          </cell>
          <cell r="H31">
            <v>3549</v>
          </cell>
          <cell r="M31">
            <v>553</v>
          </cell>
        </row>
        <row r="32">
          <cell r="D32" t="str">
            <v>J</v>
          </cell>
          <cell r="E32">
            <v>2</v>
          </cell>
          <cell r="H32">
            <v>4</v>
          </cell>
          <cell r="M32">
            <v>1</v>
          </cell>
        </row>
        <row r="33">
          <cell r="D33" t="str">
            <v>L</v>
          </cell>
          <cell r="E33">
            <v>511</v>
          </cell>
          <cell r="H33">
            <v>3100</v>
          </cell>
          <cell r="M33">
            <v>112</v>
          </cell>
        </row>
        <row r="34">
          <cell r="D34" t="str">
            <v>L</v>
          </cell>
          <cell r="E34">
            <v>15932</v>
          </cell>
          <cell r="H34">
            <v>6209</v>
          </cell>
          <cell r="M34">
            <v>1405</v>
          </cell>
        </row>
        <row r="35">
          <cell r="D35" t="str">
            <v>L</v>
          </cell>
          <cell r="E35">
            <v>1830</v>
          </cell>
          <cell r="H35">
            <v>2668</v>
          </cell>
          <cell r="M35">
            <v>364</v>
          </cell>
        </row>
        <row r="36">
          <cell r="D36" t="str">
            <v>L</v>
          </cell>
          <cell r="E36">
            <v>0</v>
          </cell>
          <cell r="H36">
            <v>0</v>
          </cell>
          <cell r="M36">
            <v>0</v>
          </cell>
        </row>
        <row r="37">
          <cell r="D37" t="str">
            <v>O</v>
          </cell>
          <cell r="E37">
            <v>-15396</v>
          </cell>
          <cell r="H37">
            <v>-31824</v>
          </cell>
          <cell r="M37">
            <v>-4174</v>
          </cell>
        </row>
        <row r="38">
          <cell r="D38" t="str">
            <v>O</v>
          </cell>
          <cell r="E38">
            <v>-1616</v>
          </cell>
          <cell r="H38">
            <v>-606</v>
          </cell>
          <cell r="M38">
            <v>-139</v>
          </cell>
        </row>
        <row r="39">
          <cell r="D39" t="str">
            <v>O</v>
          </cell>
          <cell r="E39">
            <v>-470</v>
          </cell>
          <cell r="H39">
            <v>-630</v>
          </cell>
          <cell r="M39">
            <v>-90</v>
          </cell>
        </row>
        <row r="40">
          <cell r="D40" t="str">
            <v>O</v>
          </cell>
          <cell r="E40">
            <v>-2446</v>
          </cell>
          <cell r="H40">
            <v>-5402</v>
          </cell>
          <cell r="M40">
            <v>-762</v>
          </cell>
        </row>
        <row r="41">
          <cell r="D41" t="str">
            <v>O</v>
          </cell>
          <cell r="E41">
            <v>-4187</v>
          </cell>
          <cell r="H41">
            <v>-1606</v>
          </cell>
          <cell r="M41">
            <v>-375</v>
          </cell>
        </row>
        <row r="42">
          <cell r="D42" t="str">
            <v>O</v>
          </cell>
          <cell r="E42">
            <v>-35</v>
          </cell>
          <cell r="H42">
            <v>-215</v>
          </cell>
          <cell r="M42">
            <v>-14</v>
          </cell>
        </row>
        <row r="43">
          <cell r="D43" t="str">
            <v>P</v>
          </cell>
          <cell r="E43">
            <v>-4252</v>
          </cell>
          <cell r="H43">
            <v>-11110</v>
          </cell>
          <cell r="M43">
            <v>-1481</v>
          </cell>
        </row>
        <row r="44">
          <cell r="D44" t="str">
            <v>P</v>
          </cell>
          <cell r="E44">
            <v>-568</v>
          </cell>
          <cell r="H44">
            <v>-213</v>
          </cell>
          <cell r="M44">
            <v>-49</v>
          </cell>
        </row>
      </sheetData>
      <sheetData sheetId="5" refreshError="1">
        <row r="3">
          <cell r="D3" t="str">
            <v>G</v>
          </cell>
          <cell r="I3">
            <v>2056</v>
          </cell>
        </row>
        <row r="4">
          <cell r="D4" t="str">
            <v>A</v>
          </cell>
          <cell r="I4">
            <v>96</v>
          </cell>
        </row>
        <row r="5">
          <cell r="D5" t="str">
            <v>A</v>
          </cell>
          <cell r="I5">
            <v>17159</v>
          </cell>
        </row>
        <row r="6">
          <cell r="D6" t="str">
            <v>G</v>
          </cell>
          <cell r="I6">
            <v>-5940</v>
          </cell>
        </row>
        <row r="7">
          <cell r="D7" t="str">
            <v>D</v>
          </cell>
          <cell r="I7">
            <v>60</v>
          </cell>
        </row>
        <row r="8">
          <cell r="D8" t="str">
            <v>G</v>
          </cell>
          <cell r="I8">
            <v>2350</v>
          </cell>
        </row>
        <row r="9">
          <cell r="D9" t="str">
            <v>G</v>
          </cell>
          <cell r="I9">
            <v>1369</v>
          </cell>
        </row>
        <row r="10">
          <cell r="D10" t="str">
            <v>D</v>
          </cell>
          <cell r="I10">
            <v>673</v>
          </cell>
        </row>
        <row r="11">
          <cell r="D11" t="str">
            <v>B</v>
          </cell>
          <cell r="I11">
            <v>3335</v>
          </cell>
        </row>
        <row r="12">
          <cell r="D12" t="str">
            <v>G</v>
          </cell>
          <cell r="I12">
            <v>5447</v>
          </cell>
        </row>
        <row r="13">
          <cell r="D13" t="str">
            <v>G</v>
          </cell>
          <cell r="I13">
            <v>177</v>
          </cell>
        </row>
        <row r="14">
          <cell r="D14" t="str">
            <v>T</v>
          </cell>
          <cell r="I14">
            <v>34853</v>
          </cell>
        </row>
        <row r="15">
          <cell r="D15" t="str">
            <v>G</v>
          </cell>
          <cell r="I15">
            <v>5595</v>
          </cell>
        </row>
        <row r="16">
          <cell r="D16" t="str">
            <v>K</v>
          </cell>
          <cell r="I16">
            <v>38729</v>
          </cell>
        </row>
        <row r="17">
          <cell r="D17" t="str">
            <v>D</v>
          </cell>
          <cell r="I17">
            <v>-66</v>
          </cell>
        </row>
        <row r="18">
          <cell r="D18" t="str">
            <v>L</v>
          </cell>
          <cell r="I18">
            <v>7639</v>
          </cell>
        </row>
        <row r="19">
          <cell r="D19" t="str">
            <v>G</v>
          </cell>
          <cell r="I19">
            <v>4020</v>
          </cell>
        </row>
        <row r="20">
          <cell r="D20" t="e">
            <v>#N/A</v>
          </cell>
          <cell r="I20">
            <v>-18</v>
          </cell>
        </row>
        <row r="21">
          <cell r="D21" t="str">
            <v>D</v>
          </cell>
          <cell r="I21">
            <v>-85</v>
          </cell>
        </row>
        <row r="22">
          <cell r="D22" t="str">
            <v>D</v>
          </cell>
          <cell r="I22">
            <v>0</v>
          </cell>
        </row>
        <row r="23">
          <cell r="D23" t="str">
            <v>D</v>
          </cell>
          <cell r="I23">
            <v>0</v>
          </cell>
        </row>
        <row r="24">
          <cell r="D24" t="str">
            <v>D</v>
          </cell>
          <cell r="I24">
            <v>3804</v>
          </cell>
        </row>
        <row r="25">
          <cell r="D25" t="str">
            <v>E</v>
          </cell>
          <cell r="I25">
            <v>16280</v>
          </cell>
        </row>
        <row r="26">
          <cell r="D26" t="str">
            <v>E</v>
          </cell>
          <cell r="I26">
            <v>0</v>
          </cell>
        </row>
        <row r="27">
          <cell r="D27" t="str">
            <v>E</v>
          </cell>
          <cell r="I27">
            <v>0</v>
          </cell>
        </row>
        <row r="28">
          <cell r="D28" t="str">
            <v>C</v>
          </cell>
          <cell r="I28">
            <v>0</v>
          </cell>
        </row>
        <row r="29">
          <cell r="D29" t="e">
            <v>#N/A</v>
          </cell>
          <cell r="I29">
            <v>0</v>
          </cell>
        </row>
        <row r="30">
          <cell r="D30" t="e">
            <v>#N/A</v>
          </cell>
          <cell r="I30">
            <v>0</v>
          </cell>
        </row>
        <row r="31">
          <cell r="D31" t="str">
            <v>C</v>
          </cell>
          <cell r="I31">
            <v>0</v>
          </cell>
        </row>
        <row r="32">
          <cell r="D32" t="e">
            <v>#N/A</v>
          </cell>
          <cell r="I32">
            <v>0</v>
          </cell>
        </row>
        <row r="33">
          <cell r="D33" t="str">
            <v>F</v>
          </cell>
          <cell r="I33">
            <v>2858</v>
          </cell>
        </row>
        <row r="34">
          <cell r="D34" t="str">
            <v>F</v>
          </cell>
          <cell r="I34">
            <v>3551</v>
          </cell>
        </row>
        <row r="35">
          <cell r="D35" t="str">
            <v>F</v>
          </cell>
          <cell r="I35">
            <v>188</v>
          </cell>
        </row>
        <row r="36">
          <cell r="D36" t="e">
            <v>#N/A</v>
          </cell>
          <cell r="I36">
            <v>0</v>
          </cell>
        </row>
        <row r="37">
          <cell r="D37" t="str">
            <v>F</v>
          </cell>
          <cell r="I37">
            <v>0</v>
          </cell>
        </row>
        <row r="38">
          <cell r="D38" t="str">
            <v>F</v>
          </cell>
          <cell r="I38">
            <v>111535</v>
          </cell>
        </row>
        <row r="39">
          <cell r="D39" t="str">
            <v>F</v>
          </cell>
          <cell r="I39">
            <v>237</v>
          </cell>
        </row>
        <row r="40">
          <cell r="D40" t="str">
            <v>F</v>
          </cell>
          <cell r="I40">
            <v>1096</v>
          </cell>
        </row>
        <row r="41">
          <cell r="D41" t="str">
            <v>F</v>
          </cell>
          <cell r="I41">
            <v>1465</v>
          </cell>
        </row>
        <row r="42">
          <cell r="D42" t="str">
            <v>F</v>
          </cell>
          <cell r="I42">
            <v>0</v>
          </cell>
        </row>
        <row r="43">
          <cell r="D43" t="str">
            <v>F</v>
          </cell>
          <cell r="I43">
            <v>529</v>
          </cell>
        </row>
        <row r="44">
          <cell r="D44" t="str">
            <v>F</v>
          </cell>
          <cell r="I44">
            <v>891</v>
          </cell>
        </row>
        <row r="45">
          <cell r="D45" t="str">
            <v>F</v>
          </cell>
          <cell r="I45">
            <v>37</v>
          </cell>
        </row>
        <row r="46">
          <cell r="D46" t="e">
            <v>#N/A</v>
          </cell>
          <cell r="I46">
            <v>0</v>
          </cell>
        </row>
        <row r="47">
          <cell r="D47" t="str">
            <v>F</v>
          </cell>
          <cell r="I47">
            <v>5436</v>
          </cell>
        </row>
        <row r="48">
          <cell r="D48" t="str">
            <v>D</v>
          </cell>
          <cell r="I48">
            <v>192</v>
          </cell>
        </row>
        <row r="49">
          <cell r="D49" t="e">
            <v>#N/A</v>
          </cell>
          <cell r="I49">
            <v>0</v>
          </cell>
        </row>
        <row r="50">
          <cell r="D50" t="e">
            <v>#N/A</v>
          </cell>
          <cell r="I50">
            <v>0</v>
          </cell>
        </row>
        <row r="51">
          <cell r="D51" t="e">
            <v>#N/A</v>
          </cell>
          <cell r="I51">
            <v>0</v>
          </cell>
        </row>
        <row r="52">
          <cell r="D52" t="e">
            <v>#N/A</v>
          </cell>
          <cell r="I52">
            <v>0</v>
          </cell>
        </row>
        <row r="53">
          <cell r="D53" t="e">
            <v>#N/A</v>
          </cell>
          <cell r="I53">
            <v>0</v>
          </cell>
        </row>
        <row r="54">
          <cell r="D54" t="e">
            <v>#N/A</v>
          </cell>
          <cell r="I54">
            <v>0</v>
          </cell>
        </row>
        <row r="55">
          <cell r="D55" t="e">
            <v>#N/A</v>
          </cell>
          <cell r="I55">
            <v>0</v>
          </cell>
        </row>
        <row r="56">
          <cell r="D56" t="e">
            <v>#N/A</v>
          </cell>
          <cell r="I56">
            <v>0</v>
          </cell>
        </row>
        <row r="57">
          <cell r="D57" t="e">
            <v>#N/A</v>
          </cell>
          <cell r="I57">
            <v>0</v>
          </cell>
        </row>
        <row r="58">
          <cell r="D58" t="e">
            <v>#N/A</v>
          </cell>
          <cell r="I58">
            <v>0</v>
          </cell>
        </row>
        <row r="59">
          <cell r="D59" t="e">
            <v>#N/A</v>
          </cell>
          <cell r="I59">
            <v>0</v>
          </cell>
        </row>
        <row r="60">
          <cell r="D60" t="e">
            <v>#N/A</v>
          </cell>
          <cell r="I60">
            <v>0</v>
          </cell>
        </row>
        <row r="61">
          <cell r="D61" t="e">
            <v>#N/A</v>
          </cell>
          <cell r="I61">
            <v>0</v>
          </cell>
        </row>
        <row r="62">
          <cell r="D62" t="e">
            <v>#N/A</v>
          </cell>
          <cell r="I62">
            <v>0</v>
          </cell>
        </row>
      </sheetData>
      <sheetData sheetId="6" refreshError="1">
        <row r="5">
          <cell r="B5" t="str">
            <v>G</v>
          </cell>
        </row>
        <row r="6">
          <cell r="B6" t="str">
            <v>A</v>
          </cell>
        </row>
        <row r="7">
          <cell r="B7" t="str">
            <v>A</v>
          </cell>
        </row>
        <row r="8">
          <cell r="B8" t="str">
            <v>G</v>
          </cell>
        </row>
        <row r="9">
          <cell r="B9" t="str">
            <v>D</v>
          </cell>
        </row>
        <row r="10">
          <cell r="B10" t="str">
            <v>G</v>
          </cell>
        </row>
        <row r="11">
          <cell r="B11" t="str">
            <v>G</v>
          </cell>
        </row>
        <row r="12">
          <cell r="B12" t="str">
            <v>D</v>
          </cell>
        </row>
        <row r="13">
          <cell r="B13" t="str">
            <v>B</v>
          </cell>
        </row>
        <row r="14">
          <cell r="B14" t="str">
            <v>G</v>
          </cell>
        </row>
        <row r="15">
          <cell r="B15" t="str">
            <v>G</v>
          </cell>
        </row>
        <row r="16">
          <cell r="B16" t="str">
            <v>T</v>
          </cell>
        </row>
        <row r="17">
          <cell r="B17" t="str">
            <v>G</v>
          </cell>
        </row>
        <row r="18">
          <cell r="B18" t="str">
            <v>K</v>
          </cell>
        </row>
        <row r="19">
          <cell r="B19" t="str">
            <v>D</v>
          </cell>
        </row>
        <row r="20">
          <cell r="B20" t="str">
            <v>L</v>
          </cell>
        </row>
        <row r="21">
          <cell r="B21" t="str">
            <v>G</v>
          </cell>
        </row>
        <row r="22">
          <cell r="B22" t="e">
            <v>#N/A</v>
          </cell>
        </row>
        <row r="23">
          <cell r="B23" t="str">
            <v>D</v>
          </cell>
        </row>
        <row r="24">
          <cell r="B24" t="str">
            <v>D</v>
          </cell>
        </row>
        <row r="25">
          <cell r="B25" t="str">
            <v>D</v>
          </cell>
        </row>
        <row r="26">
          <cell r="B26" t="str">
            <v>D</v>
          </cell>
        </row>
        <row r="27">
          <cell r="B27" t="str">
            <v>E</v>
          </cell>
        </row>
        <row r="28">
          <cell r="B28" t="str">
            <v>C</v>
          </cell>
        </row>
        <row r="29">
          <cell r="B29" t="str">
            <v>C</v>
          </cell>
        </row>
        <row r="30">
          <cell r="B30" t="str">
            <v>F</v>
          </cell>
        </row>
        <row r="31">
          <cell r="B31" t="str">
            <v>F</v>
          </cell>
        </row>
        <row r="32">
          <cell r="B32" t="str">
            <v>F</v>
          </cell>
        </row>
        <row r="33">
          <cell r="B33" t="str">
            <v>F</v>
          </cell>
        </row>
        <row r="34">
          <cell r="B34" t="str">
            <v>F</v>
          </cell>
        </row>
        <row r="35">
          <cell r="B35" t="str">
            <v>F</v>
          </cell>
        </row>
        <row r="36">
          <cell r="B36" t="str">
            <v>F</v>
          </cell>
        </row>
        <row r="37">
          <cell r="B37" t="str">
            <v>F</v>
          </cell>
        </row>
        <row r="38">
          <cell r="B38" t="str">
            <v>F</v>
          </cell>
        </row>
        <row r="39">
          <cell r="B39" t="str">
            <v>F</v>
          </cell>
        </row>
        <row r="40">
          <cell r="B40" t="str">
            <v>F</v>
          </cell>
        </row>
        <row r="41">
          <cell r="B41" t="str">
            <v>F</v>
          </cell>
        </row>
        <row r="42">
          <cell r="B42" t="str">
            <v>F</v>
          </cell>
        </row>
        <row r="43">
          <cell r="B43" t="str">
            <v>D</v>
          </cell>
        </row>
        <row r="44">
          <cell r="B44" t="str">
            <v>D</v>
          </cell>
        </row>
        <row r="57">
          <cell r="B57" t="str">
            <v>H</v>
          </cell>
          <cell r="AD57">
            <v>0</v>
          </cell>
        </row>
        <row r="58">
          <cell r="B58" t="str">
            <v>E</v>
          </cell>
          <cell r="AD58">
            <v>0</v>
          </cell>
        </row>
        <row r="59">
          <cell r="B59" t="str">
            <v>F</v>
          </cell>
          <cell r="AD59">
            <v>742858.64</v>
          </cell>
        </row>
        <row r="60">
          <cell r="B60" t="str">
            <v>E</v>
          </cell>
          <cell r="AD60">
            <v>0</v>
          </cell>
        </row>
        <row r="61">
          <cell r="B61" t="str">
            <v>A</v>
          </cell>
          <cell r="AD61">
            <v>48016.090000000004</v>
          </cell>
        </row>
        <row r="62">
          <cell r="B62" t="str">
            <v>H</v>
          </cell>
          <cell r="AD62">
            <v>66280.820000000007</v>
          </cell>
        </row>
        <row r="63">
          <cell r="B63" t="str">
            <v>H</v>
          </cell>
          <cell r="AD63">
            <v>825.94999999999993</v>
          </cell>
        </row>
        <row r="64">
          <cell r="B64" t="str">
            <v>H</v>
          </cell>
          <cell r="AD64">
            <v>57.95000000000001</v>
          </cell>
        </row>
        <row r="65">
          <cell r="B65" t="str">
            <v>H</v>
          </cell>
          <cell r="AD65">
            <v>345.15000000000009</v>
          </cell>
        </row>
        <row r="66">
          <cell r="B66" t="str">
            <v>F</v>
          </cell>
          <cell r="AD66">
            <v>26989</v>
          </cell>
        </row>
        <row r="67">
          <cell r="B67" t="str">
            <v>H</v>
          </cell>
          <cell r="AD67">
            <v>770.16999999999985</v>
          </cell>
        </row>
        <row r="68">
          <cell r="B68" t="str">
            <v>B</v>
          </cell>
          <cell r="AD68">
            <v>4263.95</v>
          </cell>
        </row>
        <row r="69">
          <cell r="B69" t="str">
            <v>C</v>
          </cell>
          <cell r="AD69">
            <v>1970.1299999999994</v>
          </cell>
        </row>
        <row r="70">
          <cell r="B70" t="str">
            <v>A</v>
          </cell>
          <cell r="AD70">
            <v>135.27000000000001</v>
          </cell>
        </row>
        <row r="71">
          <cell r="B71" t="str">
            <v>A</v>
          </cell>
          <cell r="AD71">
            <v>15269.08</v>
          </cell>
        </row>
        <row r="72">
          <cell r="B72" t="str">
            <v>A</v>
          </cell>
          <cell r="AD72">
            <v>4592.09</v>
          </cell>
        </row>
        <row r="73">
          <cell r="B73" t="str">
            <v>H</v>
          </cell>
          <cell r="AD73">
            <v>66.320000000000007</v>
          </cell>
        </row>
        <row r="74">
          <cell r="B74" t="str">
            <v>H</v>
          </cell>
          <cell r="AD74">
            <v>282.03000000000003</v>
          </cell>
        </row>
        <row r="75">
          <cell r="B75" t="str">
            <v>D</v>
          </cell>
          <cell r="AD75">
            <v>4143.74</v>
          </cell>
        </row>
        <row r="76">
          <cell r="B76" t="str">
            <v>J</v>
          </cell>
          <cell r="AD76">
            <v>0</v>
          </cell>
        </row>
        <row r="77">
          <cell r="B77" t="str">
            <v>L</v>
          </cell>
          <cell r="AD77">
            <v>1182.4400000000003</v>
          </cell>
        </row>
        <row r="78">
          <cell r="B78" t="str">
            <v>L</v>
          </cell>
          <cell r="AD78">
            <v>12883.449999999999</v>
          </cell>
        </row>
        <row r="79">
          <cell r="B79" t="str">
            <v>L</v>
          </cell>
          <cell r="AD79">
            <v>3853.6699999999992</v>
          </cell>
        </row>
        <row r="80">
          <cell r="B80" t="str">
            <v>L</v>
          </cell>
          <cell r="AD80">
            <v>0</v>
          </cell>
        </row>
        <row r="81">
          <cell r="B81" t="str">
            <v>O</v>
          </cell>
          <cell r="AD81">
            <v>-37767.319999999992</v>
          </cell>
        </row>
        <row r="82">
          <cell r="B82" t="str">
            <v>O</v>
          </cell>
          <cell r="AD82">
            <v>-1288.75</v>
          </cell>
        </row>
        <row r="83">
          <cell r="B83" t="str">
            <v>O</v>
          </cell>
          <cell r="AD83">
            <v>-890.98000000000013</v>
          </cell>
        </row>
        <row r="84">
          <cell r="B84" t="str">
            <v>O</v>
          </cell>
          <cell r="AD84">
            <v>-6274.7000000000007</v>
          </cell>
        </row>
        <row r="85">
          <cell r="B85" t="str">
            <v>O</v>
          </cell>
          <cell r="AD85">
            <v>-3475.84</v>
          </cell>
        </row>
        <row r="86">
          <cell r="B86" t="str">
            <v>O</v>
          </cell>
          <cell r="AD86">
            <v>-83.41</v>
          </cell>
        </row>
        <row r="87">
          <cell r="B87" t="str">
            <v>P</v>
          </cell>
          <cell r="AD87">
            <v>-12187.67</v>
          </cell>
        </row>
        <row r="88">
          <cell r="B88" t="str">
            <v>P</v>
          </cell>
          <cell r="AD88">
            <v>-453.36999999999989</v>
          </cell>
        </row>
      </sheetData>
      <sheetData sheetId="7" refreshError="1">
        <row r="5">
          <cell r="B5" t="str">
            <v>G</v>
          </cell>
          <cell r="AC5">
            <v>505.85999999999996</v>
          </cell>
        </row>
        <row r="6">
          <cell r="B6" t="str">
            <v>A</v>
          </cell>
          <cell r="AC6">
            <v>-9.66</v>
          </cell>
        </row>
        <row r="7">
          <cell r="B7" t="str">
            <v>A</v>
          </cell>
          <cell r="AC7">
            <v>3767.4700000000003</v>
          </cell>
        </row>
        <row r="8">
          <cell r="B8" t="str">
            <v>G</v>
          </cell>
          <cell r="AC8">
            <v>168.07999999999998</v>
          </cell>
        </row>
        <row r="9">
          <cell r="B9" t="str">
            <v>D</v>
          </cell>
          <cell r="AC9">
            <v>-82.689999999999984</v>
          </cell>
        </row>
        <row r="10">
          <cell r="B10" t="str">
            <v>G</v>
          </cell>
          <cell r="AC10">
            <v>479.70000000000005</v>
          </cell>
        </row>
        <row r="11">
          <cell r="B11" t="str">
            <v>G</v>
          </cell>
          <cell r="AC11">
            <v>331.84000000000003</v>
          </cell>
        </row>
        <row r="12">
          <cell r="B12" t="str">
            <v>D</v>
          </cell>
          <cell r="AC12">
            <v>132.19999999999999</v>
          </cell>
        </row>
        <row r="13">
          <cell r="B13" t="str">
            <v>B</v>
          </cell>
          <cell r="AC13">
            <v>1029.1499999999999</v>
          </cell>
        </row>
        <row r="14">
          <cell r="B14" t="str">
            <v>G</v>
          </cell>
          <cell r="AC14">
            <v>1162.5900000000001</v>
          </cell>
        </row>
        <row r="15">
          <cell r="B15" t="str">
            <v>G</v>
          </cell>
          <cell r="AC15">
            <v>42.260000000000005</v>
          </cell>
        </row>
        <row r="16">
          <cell r="B16" t="str">
            <v>T</v>
          </cell>
          <cell r="AC16">
            <v>968.75999999999988</v>
          </cell>
        </row>
        <row r="17">
          <cell r="B17" t="str">
            <v>G</v>
          </cell>
          <cell r="AC17">
            <v>944.21</v>
          </cell>
        </row>
        <row r="18">
          <cell r="B18" t="str">
            <v>K</v>
          </cell>
          <cell r="AC18">
            <v>5249.9199999999992</v>
          </cell>
        </row>
        <row r="19">
          <cell r="B19" t="str">
            <v>D</v>
          </cell>
          <cell r="AC19">
            <v>-15.52</v>
          </cell>
        </row>
        <row r="20">
          <cell r="AC20">
            <v>11617.79</v>
          </cell>
        </row>
        <row r="21">
          <cell r="B21" t="str">
            <v>G</v>
          </cell>
          <cell r="AC21">
            <v>35.589999999999996</v>
          </cell>
        </row>
        <row r="22">
          <cell r="B22" t="e">
            <v>#N/A</v>
          </cell>
          <cell r="AC22">
            <v>-3.43</v>
          </cell>
        </row>
        <row r="23">
          <cell r="B23" t="str">
            <v>D</v>
          </cell>
          <cell r="AC23">
            <v>-141.13999999999999</v>
          </cell>
        </row>
        <row r="24">
          <cell r="B24" t="str">
            <v>D</v>
          </cell>
          <cell r="AC24">
            <v>0</v>
          </cell>
        </row>
        <row r="25">
          <cell r="B25" t="str">
            <v>D</v>
          </cell>
          <cell r="AC25">
            <v>0</v>
          </cell>
        </row>
        <row r="26">
          <cell r="B26" t="str">
            <v>D</v>
          </cell>
          <cell r="AC26">
            <v>1110.7</v>
          </cell>
        </row>
        <row r="27">
          <cell r="AC27">
            <v>9006.7000000000007</v>
          </cell>
        </row>
        <row r="28">
          <cell r="B28" t="str">
            <v>C</v>
          </cell>
          <cell r="AC28">
            <v>15396.990000000002</v>
          </cell>
        </row>
        <row r="29">
          <cell r="AC29">
            <v>1357.4699999999998</v>
          </cell>
        </row>
        <row r="30">
          <cell r="B30" t="str">
            <v>F</v>
          </cell>
          <cell r="AC30">
            <v>72.69</v>
          </cell>
        </row>
        <row r="31">
          <cell r="B31" t="str">
            <v>F</v>
          </cell>
          <cell r="AC31">
            <v>0</v>
          </cell>
        </row>
        <row r="32">
          <cell r="B32" t="str">
            <v>F</v>
          </cell>
          <cell r="AC32">
            <v>94.88</v>
          </cell>
        </row>
        <row r="33">
          <cell r="B33" t="str">
            <v>F</v>
          </cell>
          <cell r="AC33">
            <v>0</v>
          </cell>
        </row>
        <row r="34">
          <cell r="B34" t="str">
            <v>F</v>
          </cell>
          <cell r="AC34">
            <v>0</v>
          </cell>
        </row>
        <row r="35">
          <cell r="B35" t="str">
            <v>F</v>
          </cell>
          <cell r="AC35">
            <v>6.6899999999999995</v>
          </cell>
        </row>
        <row r="36">
          <cell r="B36" t="str">
            <v>F</v>
          </cell>
          <cell r="AC36">
            <v>385.87</v>
          </cell>
        </row>
        <row r="37">
          <cell r="B37" t="str">
            <v>F</v>
          </cell>
          <cell r="AC37">
            <v>301.61</v>
          </cell>
        </row>
        <row r="38">
          <cell r="B38" t="str">
            <v>F</v>
          </cell>
          <cell r="AC38">
            <v>0</v>
          </cell>
        </row>
        <row r="39">
          <cell r="B39" t="str">
            <v>F</v>
          </cell>
          <cell r="AC39">
            <v>14.59</v>
          </cell>
        </row>
        <row r="40">
          <cell r="B40" t="str">
            <v>F</v>
          </cell>
          <cell r="AC40">
            <v>22.9</v>
          </cell>
        </row>
        <row r="41">
          <cell r="B41" t="str">
            <v>F</v>
          </cell>
          <cell r="AC41">
            <v>1.54</v>
          </cell>
        </row>
        <row r="42">
          <cell r="B42" t="str">
            <v>F</v>
          </cell>
          <cell r="AC42">
            <v>859.19</v>
          </cell>
        </row>
        <row r="43">
          <cell r="B43" t="str">
            <v>D</v>
          </cell>
          <cell r="AC43">
            <v>25.849999999999994</v>
          </cell>
        </row>
        <row r="44">
          <cell r="B44" t="str">
            <v>D</v>
          </cell>
          <cell r="AC44">
            <v>0</v>
          </cell>
        </row>
        <row r="45">
          <cell r="AC45">
            <v>54840.650000000016</v>
          </cell>
        </row>
        <row r="55">
          <cell r="B55" t="str">
            <v>H</v>
          </cell>
          <cell r="AC55">
            <v>8.06</v>
          </cell>
        </row>
        <row r="56">
          <cell r="AC56">
            <v>215694.94999999998</v>
          </cell>
        </row>
        <row r="57">
          <cell r="B57" t="str">
            <v>F</v>
          </cell>
          <cell r="AC57">
            <v>136423.79</v>
          </cell>
        </row>
        <row r="58">
          <cell r="AC58">
            <v>28948.499999999996</v>
          </cell>
        </row>
        <row r="59">
          <cell r="B59" t="str">
            <v>A</v>
          </cell>
          <cell r="AC59">
            <v>443.77</v>
          </cell>
        </row>
        <row r="60">
          <cell r="B60" t="str">
            <v>H</v>
          </cell>
          <cell r="AC60">
            <v>0</v>
          </cell>
        </row>
        <row r="61">
          <cell r="B61" t="str">
            <v>H</v>
          </cell>
          <cell r="AC61">
            <v>241.97999999999996</v>
          </cell>
        </row>
        <row r="62">
          <cell r="B62" t="str">
            <v>H</v>
          </cell>
          <cell r="AC62">
            <v>16.97</v>
          </cell>
        </row>
        <row r="63">
          <cell r="B63" t="str">
            <v>H</v>
          </cell>
          <cell r="AC63">
            <v>0</v>
          </cell>
        </row>
        <row r="64">
          <cell r="B64" t="str">
            <v>F</v>
          </cell>
          <cell r="AC64">
            <v>0</v>
          </cell>
        </row>
        <row r="65">
          <cell r="B65" t="str">
            <v>H</v>
          </cell>
          <cell r="AC65">
            <v>42.370000000000012</v>
          </cell>
        </row>
        <row r="66">
          <cell r="B66" t="str">
            <v>B</v>
          </cell>
          <cell r="AC66">
            <v>1812.3200000000002</v>
          </cell>
        </row>
        <row r="67">
          <cell r="B67" t="str">
            <v>C</v>
          </cell>
          <cell r="AC67">
            <v>508.14</v>
          </cell>
        </row>
        <row r="68">
          <cell r="B68" t="str">
            <v>A</v>
          </cell>
          <cell r="AC68">
            <v>8.3300000000000018</v>
          </cell>
        </row>
        <row r="69">
          <cell r="B69" t="str">
            <v>A</v>
          </cell>
          <cell r="AC69">
            <v>790.65000000000009</v>
          </cell>
        </row>
        <row r="70">
          <cell r="B70" t="str">
            <v>A</v>
          </cell>
          <cell r="AC70">
            <v>235.47000000000003</v>
          </cell>
        </row>
        <row r="71">
          <cell r="B71" t="str">
            <v>H</v>
          </cell>
          <cell r="AC71">
            <v>8.68</v>
          </cell>
        </row>
        <row r="72">
          <cell r="B72" t="str">
            <v>H</v>
          </cell>
          <cell r="AC72">
            <v>39.549999999999997</v>
          </cell>
        </row>
        <row r="73">
          <cell r="B73" t="str">
            <v>D</v>
          </cell>
          <cell r="AC73">
            <v>1592.66</v>
          </cell>
        </row>
        <row r="74">
          <cell r="B74" t="str">
            <v>J</v>
          </cell>
          <cell r="AC74">
            <v>0</v>
          </cell>
        </row>
        <row r="75">
          <cell r="B75" t="str">
            <v>L</v>
          </cell>
          <cell r="AC75">
            <v>258.59999999999997</v>
          </cell>
        </row>
        <row r="76">
          <cell r="B76" t="str">
            <v>L</v>
          </cell>
          <cell r="AC76">
            <v>2966.7999999999997</v>
          </cell>
        </row>
        <row r="77">
          <cell r="B77" t="str">
            <v>L</v>
          </cell>
          <cell r="AC77">
            <v>799.73</v>
          </cell>
        </row>
        <row r="78">
          <cell r="B78" t="str">
            <v>L</v>
          </cell>
          <cell r="AC78">
            <v>5.04</v>
          </cell>
        </row>
        <row r="79">
          <cell r="B79" t="str">
            <v>O</v>
          </cell>
          <cell r="AC79">
            <v>-8168.7599999999993</v>
          </cell>
        </row>
        <row r="80">
          <cell r="B80" t="str">
            <v>O</v>
          </cell>
          <cell r="AC80">
            <v>-305.76</v>
          </cell>
        </row>
        <row r="81">
          <cell r="B81" t="str">
            <v>O</v>
          </cell>
          <cell r="AC81">
            <v>-326.40000000000003</v>
          </cell>
        </row>
        <row r="82">
          <cell r="B82" t="str">
            <v>O</v>
          </cell>
          <cell r="AC82">
            <v>-844.34</v>
          </cell>
        </row>
        <row r="83">
          <cell r="B83" t="str">
            <v>O</v>
          </cell>
          <cell r="AC83">
            <v>-744.34000000000015</v>
          </cell>
        </row>
        <row r="84">
          <cell r="B84" t="str">
            <v>O</v>
          </cell>
          <cell r="AC84">
            <v>-12.649999999999999</v>
          </cell>
        </row>
        <row r="85">
          <cell r="B85" t="str">
            <v>P</v>
          </cell>
          <cell r="AC85">
            <v>-259.01000000000005</v>
          </cell>
        </row>
        <row r="86">
          <cell r="B86" t="str">
            <v>P</v>
          </cell>
          <cell r="AC86">
            <v>-105.69</v>
          </cell>
        </row>
      </sheetData>
      <sheetData sheetId="8" refreshError="1"/>
      <sheetData sheetId="9" refreshError="1"/>
      <sheetData sheetId="10" refreshError="1"/>
      <sheetData sheetId="11" refreshError="1">
        <row r="7">
          <cell r="C7" t="str">
            <v>H</v>
          </cell>
        </row>
        <row r="8">
          <cell r="C8" t="str">
            <v>A</v>
          </cell>
        </row>
        <row r="9">
          <cell r="C9" t="str">
            <v>H</v>
          </cell>
        </row>
        <row r="10">
          <cell r="C10" t="str">
            <v>H</v>
          </cell>
        </row>
        <row r="11">
          <cell r="C11" t="str">
            <v>H</v>
          </cell>
        </row>
        <row r="12">
          <cell r="C12" t="str">
            <v>H</v>
          </cell>
        </row>
        <row r="13">
          <cell r="C13" t="str">
            <v>B</v>
          </cell>
        </row>
        <row r="14">
          <cell r="C14" t="str">
            <v>C</v>
          </cell>
        </row>
        <row r="15">
          <cell r="C15" t="str">
            <v>A</v>
          </cell>
        </row>
        <row r="16">
          <cell r="C16" t="str">
            <v>A</v>
          </cell>
        </row>
        <row r="17">
          <cell r="C17" t="str">
            <v>A</v>
          </cell>
        </row>
        <row r="18">
          <cell r="C18" t="str">
            <v>H</v>
          </cell>
        </row>
        <row r="19">
          <cell r="C19" t="str">
            <v>H</v>
          </cell>
        </row>
        <row r="20">
          <cell r="C20" t="str">
            <v>D</v>
          </cell>
        </row>
        <row r="21">
          <cell r="C21" t="str">
            <v>J</v>
          </cell>
        </row>
        <row r="22">
          <cell r="C22" t="str">
            <v>L</v>
          </cell>
        </row>
        <row r="23">
          <cell r="C23" t="str">
            <v>L</v>
          </cell>
        </row>
        <row r="24">
          <cell r="C24" t="str">
            <v>L</v>
          </cell>
        </row>
        <row r="25">
          <cell r="C25" t="str">
            <v>L</v>
          </cell>
        </row>
        <row r="26">
          <cell r="C26" t="str">
            <v>O</v>
          </cell>
        </row>
        <row r="27">
          <cell r="C27" t="str">
            <v>O</v>
          </cell>
        </row>
        <row r="28">
          <cell r="C28" t="str">
            <v>O</v>
          </cell>
        </row>
        <row r="29">
          <cell r="C29" t="str">
            <v>O</v>
          </cell>
        </row>
        <row r="30">
          <cell r="C30" t="str">
            <v>O</v>
          </cell>
        </row>
        <row r="31">
          <cell r="C31" t="str">
            <v>O</v>
          </cell>
        </row>
        <row r="32">
          <cell r="C32" t="str">
            <v>P</v>
          </cell>
        </row>
        <row r="33">
          <cell r="C33" t="str">
            <v>P</v>
          </cell>
        </row>
        <row r="34">
          <cell r="C34" t="str">
            <v>A</v>
          </cell>
        </row>
        <row r="35">
          <cell r="C35" t="str">
            <v>H</v>
          </cell>
        </row>
        <row r="36">
          <cell r="C36" t="str">
            <v>H</v>
          </cell>
        </row>
        <row r="37">
          <cell r="C37" t="str">
            <v>F</v>
          </cell>
        </row>
        <row r="38">
          <cell r="C38" t="str">
            <v>H</v>
          </cell>
        </row>
        <row r="39">
          <cell r="C39" t="str">
            <v>B</v>
          </cell>
        </row>
        <row r="40">
          <cell r="C40" t="str">
            <v>C</v>
          </cell>
        </row>
        <row r="41">
          <cell r="C41" t="str">
            <v>A</v>
          </cell>
        </row>
        <row r="42">
          <cell r="C42" t="str">
            <v>A</v>
          </cell>
        </row>
        <row r="43">
          <cell r="C43" t="str">
            <v>A</v>
          </cell>
        </row>
        <row r="44">
          <cell r="C44" t="str">
            <v>H</v>
          </cell>
        </row>
        <row r="45">
          <cell r="C45" t="str">
            <v>D</v>
          </cell>
        </row>
        <row r="46">
          <cell r="C46" t="str">
            <v>L</v>
          </cell>
        </row>
        <row r="47">
          <cell r="C47" t="str">
            <v>L</v>
          </cell>
        </row>
        <row r="48">
          <cell r="C48" t="str">
            <v>L</v>
          </cell>
        </row>
        <row r="49">
          <cell r="C49" t="str">
            <v>L</v>
          </cell>
        </row>
        <row r="50">
          <cell r="C50" t="str">
            <v>O</v>
          </cell>
        </row>
        <row r="51">
          <cell r="C51" t="str">
            <v>O</v>
          </cell>
        </row>
        <row r="52">
          <cell r="C52" t="str">
            <v>O</v>
          </cell>
        </row>
        <row r="53">
          <cell r="C53" t="str">
            <v>O</v>
          </cell>
        </row>
        <row r="54">
          <cell r="C54" t="str">
            <v>O</v>
          </cell>
        </row>
        <row r="55">
          <cell r="C55" t="str">
            <v>O</v>
          </cell>
        </row>
        <row r="56">
          <cell r="C56" t="str">
            <v>P</v>
          </cell>
        </row>
        <row r="57">
          <cell r="C57" t="str">
            <v>P</v>
          </cell>
        </row>
        <row r="58">
          <cell r="C58" t="str">
            <v>A</v>
          </cell>
        </row>
        <row r="59">
          <cell r="C59" t="str">
            <v>H</v>
          </cell>
        </row>
        <row r="60">
          <cell r="C60" t="str">
            <v>H</v>
          </cell>
        </row>
        <row r="61">
          <cell r="C61" t="str">
            <v>H</v>
          </cell>
        </row>
        <row r="62">
          <cell r="C62" t="str">
            <v>F</v>
          </cell>
        </row>
        <row r="63">
          <cell r="C63" t="str">
            <v>H</v>
          </cell>
        </row>
        <row r="64">
          <cell r="C64" t="str">
            <v>B</v>
          </cell>
        </row>
        <row r="65">
          <cell r="C65" t="str">
            <v>C</v>
          </cell>
        </row>
        <row r="66">
          <cell r="C66" t="str">
            <v>A</v>
          </cell>
        </row>
        <row r="67">
          <cell r="C67" t="str">
            <v>A</v>
          </cell>
        </row>
        <row r="68">
          <cell r="C68" t="str">
            <v>A</v>
          </cell>
        </row>
        <row r="69">
          <cell r="C69" t="str">
            <v>H</v>
          </cell>
        </row>
        <row r="70">
          <cell r="C70" t="str">
            <v>H</v>
          </cell>
        </row>
        <row r="71">
          <cell r="C71" t="str">
            <v>D</v>
          </cell>
        </row>
        <row r="72">
          <cell r="C72" t="str">
            <v>J</v>
          </cell>
        </row>
        <row r="73">
          <cell r="C73" t="str">
            <v>L</v>
          </cell>
        </row>
        <row r="74">
          <cell r="C74" t="str">
            <v>L</v>
          </cell>
        </row>
        <row r="75">
          <cell r="C75" t="str">
            <v>L</v>
          </cell>
        </row>
        <row r="76">
          <cell r="C76" t="str">
            <v>L</v>
          </cell>
        </row>
        <row r="77">
          <cell r="C77" t="str">
            <v>O</v>
          </cell>
        </row>
        <row r="78">
          <cell r="C78" t="str">
            <v>O</v>
          </cell>
        </row>
        <row r="79">
          <cell r="C79" t="str">
            <v>O</v>
          </cell>
        </row>
        <row r="80">
          <cell r="C80" t="str">
            <v>O</v>
          </cell>
        </row>
        <row r="81">
          <cell r="C81" t="str">
            <v>O</v>
          </cell>
        </row>
        <row r="82">
          <cell r="C82" t="str">
            <v>O</v>
          </cell>
        </row>
        <row r="83">
          <cell r="C83" t="str">
            <v>P</v>
          </cell>
        </row>
        <row r="84">
          <cell r="C84" t="str">
            <v>P</v>
          </cell>
        </row>
        <row r="85">
          <cell r="C85" t="str">
            <v>A</v>
          </cell>
        </row>
        <row r="86">
          <cell r="C86" t="str">
            <v>H</v>
          </cell>
        </row>
        <row r="87">
          <cell r="C87" t="str">
            <v>H</v>
          </cell>
        </row>
        <row r="88">
          <cell r="C88" t="str">
            <v>H</v>
          </cell>
        </row>
        <row r="89">
          <cell r="C89" t="str">
            <v>F</v>
          </cell>
        </row>
        <row r="90">
          <cell r="C90" t="str">
            <v>H</v>
          </cell>
        </row>
        <row r="91">
          <cell r="C91" t="str">
            <v>B</v>
          </cell>
        </row>
        <row r="92">
          <cell r="C92" t="str">
            <v>C</v>
          </cell>
        </row>
        <row r="93">
          <cell r="C93" t="str">
            <v>A</v>
          </cell>
        </row>
        <row r="94">
          <cell r="C94" t="str">
            <v>A</v>
          </cell>
        </row>
        <row r="95">
          <cell r="C95" t="str">
            <v>A</v>
          </cell>
        </row>
        <row r="96">
          <cell r="C96" t="str">
            <v>H</v>
          </cell>
        </row>
        <row r="97">
          <cell r="C97" t="str">
            <v>H</v>
          </cell>
        </row>
        <row r="98">
          <cell r="C98" t="str">
            <v>D</v>
          </cell>
        </row>
        <row r="99">
          <cell r="C99" t="str">
            <v>J</v>
          </cell>
        </row>
        <row r="100">
          <cell r="C100" t="str">
            <v>L</v>
          </cell>
        </row>
        <row r="101">
          <cell r="C101" t="str">
            <v>L</v>
          </cell>
        </row>
        <row r="102">
          <cell r="C102" t="str">
            <v>L</v>
          </cell>
        </row>
        <row r="103">
          <cell r="C103" t="str">
            <v>L</v>
          </cell>
        </row>
        <row r="104">
          <cell r="C104" t="str">
            <v>O</v>
          </cell>
        </row>
        <row r="105">
          <cell r="C105" t="str">
            <v>O</v>
          </cell>
        </row>
        <row r="106">
          <cell r="C106" t="str">
            <v>O</v>
          </cell>
        </row>
        <row r="107">
          <cell r="C107" t="str">
            <v>O</v>
          </cell>
        </row>
        <row r="108">
          <cell r="C108" t="str">
            <v>O</v>
          </cell>
        </row>
        <row r="109">
          <cell r="C109" t="str">
            <v>O</v>
          </cell>
        </row>
        <row r="110">
          <cell r="C110" t="str">
            <v>P</v>
          </cell>
        </row>
        <row r="111">
          <cell r="C111" t="str">
            <v>P</v>
          </cell>
        </row>
        <row r="112">
          <cell r="C112" t="str">
            <v>A</v>
          </cell>
        </row>
        <row r="113">
          <cell r="C113" t="str">
            <v>H</v>
          </cell>
        </row>
        <row r="114">
          <cell r="C114" t="str">
            <v>H</v>
          </cell>
        </row>
        <row r="115">
          <cell r="C115" t="str">
            <v>H</v>
          </cell>
        </row>
        <row r="116">
          <cell r="C116" t="str">
            <v>F</v>
          </cell>
        </row>
        <row r="117">
          <cell r="C117" t="str">
            <v>H</v>
          </cell>
        </row>
        <row r="118">
          <cell r="C118" t="str">
            <v>B</v>
          </cell>
        </row>
        <row r="119">
          <cell r="C119" t="str">
            <v>C</v>
          </cell>
        </row>
        <row r="120">
          <cell r="C120" t="str">
            <v>A</v>
          </cell>
        </row>
        <row r="121">
          <cell r="C121" t="str">
            <v>A</v>
          </cell>
        </row>
        <row r="122">
          <cell r="C122" t="str">
            <v>A</v>
          </cell>
        </row>
        <row r="123">
          <cell r="C123" t="str">
            <v>H</v>
          </cell>
        </row>
        <row r="124">
          <cell r="C124" t="str">
            <v>H</v>
          </cell>
        </row>
        <row r="125">
          <cell r="C125" t="str">
            <v>D</v>
          </cell>
        </row>
        <row r="126">
          <cell r="C126" t="str">
            <v>J</v>
          </cell>
        </row>
        <row r="127">
          <cell r="C127" t="str">
            <v>L</v>
          </cell>
        </row>
        <row r="128">
          <cell r="C128" t="str">
            <v>L</v>
          </cell>
        </row>
        <row r="129">
          <cell r="C129" t="str">
            <v>L</v>
          </cell>
        </row>
        <row r="130">
          <cell r="C130" t="str">
            <v>L</v>
          </cell>
        </row>
        <row r="131">
          <cell r="C131" t="str">
            <v>O</v>
          </cell>
        </row>
        <row r="132">
          <cell r="C132" t="str">
            <v>O</v>
          </cell>
        </row>
        <row r="133">
          <cell r="C133" t="str">
            <v>O</v>
          </cell>
        </row>
        <row r="134">
          <cell r="C134" t="str">
            <v>O</v>
          </cell>
        </row>
        <row r="135">
          <cell r="C135" t="str">
            <v>O</v>
          </cell>
        </row>
        <row r="136">
          <cell r="C136" t="str">
            <v>O</v>
          </cell>
        </row>
        <row r="137">
          <cell r="C137" t="str">
            <v>P</v>
          </cell>
        </row>
        <row r="138">
          <cell r="C138" t="str">
            <v>P</v>
          </cell>
        </row>
        <row r="139">
          <cell r="C139" t="str">
            <v>A</v>
          </cell>
        </row>
        <row r="140">
          <cell r="C140" t="str">
            <v>H</v>
          </cell>
        </row>
        <row r="141">
          <cell r="C141" t="str">
            <v>H</v>
          </cell>
        </row>
        <row r="142">
          <cell r="C142" t="str">
            <v>H</v>
          </cell>
        </row>
        <row r="143">
          <cell r="C143" t="str">
            <v>F</v>
          </cell>
        </row>
        <row r="144">
          <cell r="C144" t="str">
            <v>H</v>
          </cell>
        </row>
        <row r="145">
          <cell r="C145" t="str">
            <v>B</v>
          </cell>
        </row>
        <row r="146">
          <cell r="C146" t="str">
            <v>C</v>
          </cell>
        </row>
        <row r="147">
          <cell r="C147" t="str">
            <v>A</v>
          </cell>
        </row>
        <row r="148">
          <cell r="C148" t="str">
            <v>A</v>
          </cell>
        </row>
        <row r="149">
          <cell r="C149" t="str">
            <v>A</v>
          </cell>
        </row>
        <row r="150">
          <cell r="C150" t="str">
            <v>H</v>
          </cell>
        </row>
        <row r="151">
          <cell r="C151" t="str">
            <v>H</v>
          </cell>
        </row>
        <row r="152">
          <cell r="C152" t="str">
            <v>D</v>
          </cell>
        </row>
        <row r="153">
          <cell r="C153" t="str">
            <v>J</v>
          </cell>
        </row>
        <row r="154">
          <cell r="C154" t="str">
            <v>L</v>
          </cell>
        </row>
        <row r="155">
          <cell r="C155" t="str">
            <v>L</v>
          </cell>
        </row>
        <row r="156">
          <cell r="C156" t="str">
            <v>L</v>
          </cell>
        </row>
        <row r="157">
          <cell r="C157" t="str">
            <v>L</v>
          </cell>
        </row>
        <row r="158">
          <cell r="C158" t="str">
            <v>O</v>
          </cell>
        </row>
        <row r="159">
          <cell r="C159" t="str">
            <v>O</v>
          </cell>
        </row>
        <row r="160">
          <cell r="C160" t="str">
            <v>O</v>
          </cell>
        </row>
        <row r="161">
          <cell r="C161" t="str">
            <v>O</v>
          </cell>
        </row>
        <row r="162">
          <cell r="C162" t="str">
            <v>O</v>
          </cell>
        </row>
        <row r="163">
          <cell r="C163" t="str">
            <v>O</v>
          </cell>
        </row>
        <row r="164">
          <cell r="C164" t="str">
            <v>P</v>
          </cell>
        </row>
        <row r="165">
          <cell r="C165" t="str">
            <v>P</v>
          </cell>
        </row>
        <row r="166">
          <cell r="C166" t="str">
            <v>A</v>
          </cell>
        </row>
        <row r="167">
          <cell r="C167" t="str">
            <v>H</v>
          </cell>
        </row>
        <row r="168">
          <cell r="C168" t="str">
            <v>H</v>
          </cell>
        </row>
        <row r="169">
          <cell r="C169" t="str">
            <v>H</v>
          </cell>
        </row>
        <row r="170">
          <cell r="C170" t="str">
            <v>F</v>
          </cell>
        </row>
        <row r="171">
          <cell r="C171" t="str">
            <v>H</v>
          </cell>
        </row>
        <row r="172">
          <cell r="C172" t="str">
            <v>B</v>
          </cell>
        </row>
        <row r="173">
          <cell r="C173" t="str">
            <v>C</v>
          </cell>
        </row>
        <row r="174">
          <cell r="C174" t="str">
            <v>A</v>
          </cell>
        </row>
        <row r="175">
          <cell r="C175" t="str">
            <v>A</v>
          </cell>
        </row>
        <row r="176">
          <cell r="C176" t="str">
            <v>A</v>
          </cell>
        </row>
        <row r="177">
          <cell r="C177" t="str">
            <v>H</v>
          </cell>
        </row>
        <row r="178">
          <cell r="C178" t="str">
            <v>H</v>
          </cell>
        </row>
        <row r="179">
          <cell r="C179" t="str">
            <v>D</v>
          </cell>
        </row>
        <row r="180">
          <cell r="C180" t="str">
            <v>J</v>
          </cell>
        </row>
        <row r="181">
          <cell r="C181" t="str">
            <v>L</v>
          </cell>
        </row>
        <row r="182">
          <cell r="C182" t="str">
            <v>L</v>
          </cell>
        </row>
        <row r="183">
          <cell r="C183" t="str">
            <v>L</v>
          </cell>
        </row>
        <row r="184">
          <cell r="C184" t="str">
            <v>L</v>
          </cell>
        </row>
        <row r="185">
          <cell r="C185" t="str">
            <v>O</v>
          </cell>
        </row>
        <row r="186">
          <cell r="C186" t="str">
            <v>O</v>
          </cell>
        </row>
        <row r="187">
          <cell r="C187" t="str">
            <v>O</v>
          </cell>
        </row>
        <row r="188">
          <cell r="C188" t="str">
            <v>O</v>
          </cell>
        </row>
        <row r="189">
          <cell r="C189" t="str">
            <v>O</v>
          </cell>
        </row>
        <row r="190">
          <cell r="C190" t="str">
            <v>O</v>
          </cell>
        </row>
        <row r="191">
          <cell r="C191" t="str">
            <v>P</v>
          </cell>
        </row>
        <row r="192">
          <cell r="C192" t="str">
            <v>P</v>
          </cell>
        </row>
        <row r="193">
          <cell r="C193" t="str">
            <v>A</v>
          </cell>
        </row>
        <row r="194">
          <cell r="C194" t="str">
            <v>H</v>
          </cell>
        </row>
        <row r="195">
          <cell r="C195" t="str">
            <v>H</v>
          </cell>
        </row>
        <row r="196">
          <cell r="C196" t="str">
            <v>H</v>
          </cell>
        </row>
        <row r="197">
          <cell r="C197" t="str">
            <v>F</v>
          </cell>
        </row>
        <row r="198">
          <cell r="C198" t="str">
            <v>H</v>
          </cell>
        </row>
        <row r="199">
          <cell r="C199" t="str">
            <v>B</v>
          </cell>
        </row>
        <row r="200">
          <cell r="C200" t="str">
            <v>C</v>
          </cell>
        </row>
        <row r="201">
          <cell r="C201" t="str">
            <v>A</v>
          </cell>
        </row>
        <row r="202">
          <cell r="C202" t="str">
            <v>A</v>
          </cell>
        </row>
        <row r="203">
          <cell r="C203" t="str">
            <v>A</v>
          </cell>
        </row>
        <row r="204">
          <cell r="C204" t="str">
            <v>H</v>
          </cell>
        </row>
        <row r="205">
          <cell r="C205" t="str">
            <v>H</v>
          </cell>
        </row>
        <row r="206">
          <cell r="C206" t="str">
            <v>D</v>
          </cell>
        </row>
        <row r="207">
          <cell r="C207" t="str">
            <v>J</v>
          </cell>
        </row>
        <row r="208">
          <cell r="C208" t="str">
            <v>L</v>
          </cell>
        </row>
        <row r="209">
          <cell r="C209" t="str">
            <v>L</v>
          </cell>
        </row>
        <row r="210">
          <cell r="C210" t="str">
            <v>L</v>
          </cell>
        </row>
        <row r="211">
          <cell r="C211" t="str">
            <v>L</v>
          </cell>
        </row>
        <row r="212">
          <cell r="C212" t="str">
            <v>O</v>
          </cell>
        </row>
        <row r="213">
          <cell r="C213" t="str">
            <v>O</v>
          </cell>
        </row>
        <row r="214">
          <cell r="C214" t="str">
            <v>O</v>
          </cell>
        </row>
        <row r="215">
          <cell r="C215" t="str">
            <v>O</v>
          </cell>
        </row>
        <row r="216">
          <cell r="C216" t="str">
            <v>O</v>
          </cell>
        </row>
        <row r="217">
          <cell r="C217" t="str">
            <v>O</v>
          </cell>
        </row>
        <row r="218">
          <cell r="C218" t="str">
            <v>P</v>
          </cell>
        </row>
        <row r="219">
          <cell r="C219" t="str">
            <v>P</v>
          </cell>
        </row>
        <row r="220">
          <cell r="C220" t="str">
            <v>A</v>
          </cell>
        </row>
        <row r="221">
          <cell r="C221" t="str">
            <v>H</v>
          </cell>
        </row>
        <row r="222">
          <cell r="C222" t="str">
            <v>H</v>
          </cell>
        </row>
        <row r="223">
          <cell r="C223" t="str">
            <v>H</v>
          </cell>
        </row>
        <row r="224">
          <cell r="C224" t="str">
            <v>F</v>
          </cell>
        </row>
        <row r="225">
          <cell r="C225" t="str">
            <v>H</v>
          </cell>
        </row>
        <row r="226">
          <cell r="C226" t="str">
            <v>B</v>
          </cell>
        </row>
        <row r="227">
          <cell r="C227" t="str">
            <v>C</v>
          </cell>
        </row>
        <row r="228">
          <cell r="C228" t="str">
            <v>A</v>
          </cell>
        </row>
        <row r="229">
          <cell r="C229" t="str">
            <v>A</v>
          </cell>
        </row>
        <row r="230">
          <cell r="C230" t="str">
            <v>A</v>
          </cell>
        </row>
        <row r="231">
          <cell r="C231" t="str">
            <v>H</v>
          </cell>
        </row>
        <row r="232">
          <cell r="C232" t="str">
            <v>H</v>
          </cell>
        </row>
        <row r="233">
          <cell r="C233" t="str">
            <v>D</v>
          </cell>
        </row>
        <row r="234">
          <cell r="C234" t="str">
            <v>J</v>
          </cell>
        </row>
        <row r="235">
          <cell r="C235" t="str">
            <v>L</v>
          </cell>
        </row>
        <row r="236">
          <cell r="C236" t="str">
            <v>L</v>
          </cell>
        </row>
        <row r="237">
          <cell r="C237" t="str">
            <v>L</v>
          </cell>
        </row>
        <row r="238">
          <cell r="C238" t="str">
            <v>L</v>
          </cell>
        </row>
        <row r="239">
          <cell r="C239" t="str">
            <v>O</v>
          </cell>
        </row>
        <row r="240">
          <cell r="C240" t="str">
            <v>O</v>
          </cell>
        </row>
        <row r="241">
          <cell r="C241" t="str">
            <v>O</v>
          </cell>
        </row>
        <row r="242">
          <cell r="C242" t="str">
            <v>O</v>
          </cell>
        </row>
        <row r="243">
          <cell r="C243" t="str">
            <v>O</v>
          </cell>
        </row>
        <row r="244">
          <cell r="C244" t="str">
            <v>O</v>
          </cell>
        </row>
        <row r="245">
          <cell r="C245" t="str">
            <v>P</v>
          </cell>
        </row>
        <row r="246">
          <cell r="C246" t="str">
            <v>P</v>
          </cell>
        </row>
        <row r="247">
          <cell r="C247" t="str">
            <v>A</v>
          </cell>
        </row>
        <row r="248">
          <cell r="C248" t="str">
            <v>H</v>
          </cell>
        </row>
        <row r="249">
          <cell r="C249" t="str">
            <v>H</v>
          </cell>
        </row>
        <row r="250">
          <cell r="C250" t="str">
            <v>H</v>
          </cell>
        </row>
        <row r="251">
          <cell r="C251" t="str">
            <v>F</v>
          </cell>
        </row>
        <row r="252">
          <cell r="C252" t="str">
            <v>H</v>
          </cell>
        </row>
        <row r="253">
          <cell r="C253" t="str">
            <v>B</v>
          </cell>
        </row>
        <row r="254">
          <cell r="C254" t="str">
            <v>C</v>
          </cell>
        </row>
        <row r="255">
          <cell r="C255" t="str">
            <v>A</v>
          </cell>
        </row>
        <row r="256">
          <cell r="C256" t="str">
            <v>A</v>
          </cell>
        </row>
        <row r="257">
          <cell r="C257" t="str">
            <v>A</v>
          </cell>
        </row>
        <row r="258">
          <cell r="C258" t="str">
            <v>H</v>
          </cell>
        </row>
        <row r="259">
          <cell r="C259" t="str">
            <v>H</v>
          </cell>
        </row>
        <row r="260">
          <cell r="C260" t="str">
            <v>D</v>
          </cell>
        </row>
        <row r="261">
          <cell r="C261" t="str">
            <v>J</v>
          </cell>
        </row>
        <row r="262">
          <cell r="C262" t="str">
            <v>L</v>
          </cell>
        </row>
        <row r="263">
          <cell r="C263" t="str">
            <v>L</v>
          </cell>
        </row>
        <row r="264">
          <cell r="C264" t="str">
            <v>L</v>
          </cell>
        </row>
        <row r="265">
          <cell r="C265" t="str">
            <v>L</v>
          </cell>
        </row>
        <row r="266">
          <cell r="C266" t="str">
            <v>O</v>
          </cell>
        </row>
        <row r="267">
          <cell r="C267" t="str">
            <v>O</v>
          </cell>
        </row>
        <row r="268">
          <cell r="C268" t="str">
            <v>O</v>
          </cell>
        </row>
        <row r="269">
          <cell r="C269" t="str">
            <v>O</v>
          </cell>
        </row>
        <row r="270">
          <cell r="C270" t="str">
            <v>O</v>
          </cell>
        </row>
        <row r="271">
          <cell r="C271" t="str">
            <v>O</v>
          </cell>
        </row>
        <row r="272">
          <cell r="C272" t="str">
            <v>P</v>
          </cell>
        </row>
        <row r="273">
          <cell r="C273" t="str">
            <v>P</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TT_Inputs"/>
      <sheetName val="Normalization"/>
      <sheetName val="ITT_Inputs_Adj"/>
      <sheetName val="Manuf_Costs"/>
      <sheetName val="Assumptions"/>
      <sheetName val="Results"/>
      <sheetName val="Calculations"/>
      <sheetName val="Input_Vols"/>
      <sheetName val="Converge_Vols"/>
      <sheetName val="Exchange_Nodes"/>
      <sheetName val="Metro_Nodes"/>
      <sheetName val="Core_Nodes"/>
      <sheetName val="I_Node"/>
      <sheetName val="Run_Cases"/>
      <sheetName val="Valid_Operation_Codes"/>
      <sheetName val="MUSTARD"/>
      <sheetName val="ACME_Names_Data"/>
      <sheetName val="ACME_NAMELIST"/>
      <sheetName val="Base Configs"/>
      <sheetName val="Freephone Voice"/>
      <sheetName val="F_M"/>
      <sheetName val="IDD"/>
      <sheetName val="LOCAL GEO"/>
      <sheetName val="NATIONAL GEO"/>
      <sheetName val="NATIONAL NON-GEO"/>
      <sheetName val="NTS Voice"/>
      <sheetName val="Other"/>
      <sheetName val="Valuecall"/>
      <sheetName val="Qtrly 1011"/>
      <sheetName val="Rates"/>
      <sheetName val="Global"/>
      <sheetName val="Backup - PVE(1)"/>
      <sheetName val="Ranges"/>
      <sheetName val="Sheet2"/>
      <sheetName val="SOHO"/>
      <sheetName val="PVE(4)"/>
    </sheetNames>
    <sheetDataSet>
      <sheetData sheetId="0" refreshError="1"/>
      <sheetData sheetId="1" refreshError="1"/>
      <sheetData sheetId="2" refreshError="1"/>
      <sheetData sheetId="3" refreshError="1">
        <row r="16">
          <cell r="F16">
            <v>13.437561443888267</v>
          </cell>
          <cell r="G16">
            <v>13.053275729602552</v>
          </cell>
          <cell r="H16">
            <v>13.053275729602552</v>
          </cell>
          <cell r="I16">
            <v>13.053275729602552</v>
          </cell>
          <cell r="J16">
            <v>13.053275729602552</v>
          </cell>
        </row>
        <row r="17">
          <cell r="F17">
            <v>18.931488980974205</v>
          </cell>
          <cell r="G17">
            <v>18.931488980974205</v>
          </cell>
          <cell r="H17">
            <v>18.931488980974205</v>
          </cell>
          <cell r="I17">
            <v>18.931488980974205</v>
          </cell>
          <cell r="J17">
            <v>18.931488980974205</v>
          </cell>
        </row>
        <row r="18">
          <cell r="F18">
            <v>22.568536684252383</v>
          </cell>
          <cell r="G18">
            <v>21.921393827109522</v>
          </cell>
          <cell r="H18">
            <v>21.921393827109522</v>
          </cell>
          <cell r="I18">
            <v>21.921393827109522</v>
          </cell>
          <cell r="J18">
            <v>21.921393827109522</v>
          </cell>
        </row>
        <row r="19">
          <cell r="F19">
            <v>31.936728400670972</v>
          </cell>
          <cell r="G19">
            <v>31.553871257813832</v>
          </cell>
          <cell r="H19">
            <v>31.553871257813832</v>
          </cell>
          <cell r="I19">
            <v>31.553871257813832</v>
          </cell>
          <cell r="J19">
            <v>31.553871257813832</v>
          </cell>
        </row>
        <row r="20">
          <cell r="F20">
            <v>144.07380977882212</v>
          </cell>
          <cell r="G20">
            <v>144.07380977882212</v>
          </cell>
          <cell r="H20">
            <v>144.07380977882212</v>
          </cell>
          <cell r="I20">
            <v>144.07380977882212</v>
          </cell>
          <cell r="J20">
            <v>144.07380977882212</v>
          </cell>
        </row>
        <row r="21">
          <cell r="F21">
            <v>32.067640811874483</v>
          </cell>
          <cell r="G21">
            <v>32.067640811874483</v>
          </cell>
          <cell r="H21">
            <v>32.067640811874483</v>
          </cell>
          <cell r="I21">
            <v>32.067640811874483</v>
          </cell>
          <cell r="J21">
            <v>32.067640811874483</v>
          </cell>
        </row>
        <row r="22">
          <cell r="F22">
            <v>193.05524392890351</v>
          </cell>
          <cell r="G22">
            <v>191.76381535747493</v>
          </cell>
          <cell r="H22">
            <v>191.76381535747493</v>
          </cell>
          <cell r="I22">
            <v>191.76381535747493</v>
          </cell>
          <cell r="J22">
            <v>191.76381535747493</v>
          </cell>
        </row>
      </sheetData>
      <sheetData sheetId="4" refreshError="1"/>
      <sheetData sheetId="5" refreshError="1">
        <row r="3">
          <cell r="H3">
            <v>0.14399999999999999</v>
          </cell>
          <cell r="I3">
            <v>10</v>
          </cell>
        </row>
        <row r="4">
          <cell r="H4">
            <v>0.5</v>
          </cell>
          <cell r="I4">
            <v>20</v>
          </cell>
        </row>
        <row r="5">
          <cell r="I5">
            <v>10</v>
          </cell>
        </row>
        <row r="6">
          <cell r="H6">
            <v>2</v>
          </cell>
        </row>
        <row r="7">
          <cell r="H7">
            <v>0.5</v>
          </cell>
        </row>
        <row r="8">
          <cell r="H8">
            <v>0.5</v>
          </cell>
        </row>
        <row r="9">
          <cell r="H9">
            <v>2</v>
          </cell>
        </row>
        <row r="10">
          <cell r="H10">
            <v>125</v>
          </cell>
        </row>
        <row r="11">
          <cell r="H11">
            <v>0.5</v>
          </cell>
        </row>
        <row r="13">
          <cell r="H13">
            <v>8</v>
          </cell>
          <cell r="I13">
            <v>3</v>
          </cell>
        </row>
        <row r="14">
          <cell r="H14">
            <v>44</v>
          </cell>
          <cell r="I14">
            <v>3</v>
          </cell>
        </row>
        <row r="15">
          <cell r="H15">
            <v>0.5</v>
          </cell>
        </row>
        <row r="16">
          <cell r="H16">
            <v>2</v>
          </cell>
        </row>
        <row r="17">
          <cell r="H17">
            <v>125</v>
          </cell>
        </row>
        <row r="35">
          <cell r="C35">
            <v>1</v>
          </cell>
        </row>
        <row r="36">
          <cell r="C36">
            <v>0</v>
          </cell>
        </row>
        <row r="37">
          <cell r="C37">
            <v>0</v>
          </cell>
        </row>
        <row r="39">
          <cell r="C39">
            <v>0</v>
          </cell>
        </row>
        <row r="44">
          <cell r="C44">
            <v>125</v>
          </cell>
        </row>
        <row r="45">
          <cell r="C45">
            <v>500</v>
          </cell>
        </row>
        <row r="51">
          <cell r="H51">
            <v>1.3089274101161459</v>
          </cell>
          <cell r="I51">
            <v>1.1176292518148678</v>
          </cell>
          <cell r="J51">
            <v>1.3089274101161459</v>
          </cell>
        </row>
        <row r="52">
          <cell r="H52">
            <v>1.3089274101161459</v>
          </cell>
          <cell r="I52">
            <v>1.1176292518148678</v>
          </cell>
          <cell r="J52">
            <v>1.3089274101161459</v>
          </cell>
        </row>
        <row r="53">
          <cell r="H53">
            <v>1.3089274101161459</v>
          </cell>
          <cell r="I53">
            <v>1.1176292518148678</v>
          </cell>
          <cell r="J53">
            <v>1.3089274101161459</v>
          </cell>
        </row>
        <row r="54">
          <cell r="H54">
            <v>1.3089274101161459</v>
          </cell>
          <cell r="I54">
            <v>1.1176292518148678</v>
          </cell>
          <cell r="J54">
            <v>1.3089274101161459</v>
          </cell>
        </row>
        <row r="55">
          <cell r="H55">
            <v>1.3089274101161459</v>
          </cell>
          <cell r="I55">
            <v>1.1176292518148678</v>
          </cell>
          <cell r="J55">
            <v>1.3089274101161459</v>
          </cell>
        </row>
        <row r="56">
          <cell r="H56">
            <v>1.3089274101161459</v>
          </cell>
          <cell r="I56">
            <v>1.1176292518148678</v>
          </cell>
          <cell r="J56">
            <v>1.3089274101161459</v>
          </cell>
        </row>
        <row r="57">
          <cell r="H57">
            <v>1.3089274101161459</v>
          </cell>
          <cell r="I57">
            <v>1.1176292518148678</v>
          </cell>
          <cell r="J57">
            <v>1.3089274101161459</v>
          </cell>
        </row>
        <row r="58">
          <cell r="H58">
            <v>1.3089274101161459</v>
          </cell>
          <cell r="I58">
            <v>1.1176292518148678</v>
          </cell>
          <cell r="J58">
            <v>1.3089274101161459</v>
          </cell>
        </row>
        <row r="59">
          <cell r="H59">
            <v>1.3089274101161459</v>
          </cell>
          <cell r="I59">
            <v>1.1176292518148678</v>
          </cell>
          <cell r="J59">
            <v>1.3089274101161459</v>
          </cell>
        </row>
        <row r="60">
          <cell r="H60">
            <v>1.3089274101161459</v>
          </cell>
          <cell r="I60">
            <v>1.1176292518148678</v>
          </cell>
          <cell r="J60">
            <v>1.3089274101161459</v>
          </cell>
        </row>
        <row r="61">
          <cell r="H61">
            <v>1.3089274101161459</v>
          </cell>
          <cell r="I61">
            <v>1.1176292518148678</v>
          </cell>
          <cell r="J61">
            <v>1.3089274101161459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Valid Name List"/>
      <sheetName val="Opex Inputs_By Product"/>
      <sheetName val="Bids"/>
      <sheetName val="Validation data (Do not edit)"/>
      <sheetName val="Lists"/>
      <sheetName val=""/>
      <sheetName val="DV"/>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s"/>
      <sheetName val="Sheet1"/>
      <sheetName val="Tables"/>
      <sheetName val="lookup Lists"/>
      <sheetName val="retrieve"/>
      <sheetName val="Ref"/>
      <sheetName val="Extent of Basic Coverage"/>
      <sheetName val="Historic Lodge Loans"/>
      <sheetName val="Historic Daily Travel Loans"/>
      <sheetName val="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History"/>
      <sheetName val="Summary"/>
      <sheetName val="UK medium"/>
      <sheetName val="UK Large"/>
      <sheetName val="Global very small"/>
      <sheetName val="Global small"/>
      <sheetName val="Global Medium"/>
      <sheetName val="UK Core Routers"/>
      <sheetName val="6500 L2 Switch"/>
      <sheetName val="Base Configs"/>
      <sheetName val="OSS"/>
      <sheetName val="P-Cube"/>
      <sheetName val="Old P Router Configs"/>
      <sheetName val="External Interface Counts"/>
      <sheetName val="Equipment Slot configurations"/>
      <sheetName val="Volumes"/>
      <sheetName val="Resilience"/>
      <sheetName val="Cost Profiles"/>
      <sheetName val="#REF"/>
      <sheetName val="Other inputs"/>
      <sheetName val="TAM Charges"/>
      <sheetName val="TAM Costs"/>
      <sheetName val="Training costs"/>
      <sheetName val="DATA"/>
      <sheetName val="Data Inputs"/>
      <sheetName val="Assumptions and Options"/>
      <sheetName val="Raw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7">
          <cell r="D17">
            <v>98500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Management"/>
      <sheetName val="Quarterly Connection Summary"/>
      <sheetName val="Var Service Delivery (Monthly)"/>
      <sheetName val="Service Delivery (Monthly)"/>
      <sheetName val="Service Delivery (May)"/>
      <sheetName val="Service Delivery (Weekly)"/>
      <sheetName val="NGA FTTC (Monthly)"/>
      <sheetName val="RATIO"/>
      <sheetName val="Service Delivery (Jun)"/>
      <sheetName val="Service Delivery (Variance)"/>
      <sheetName val="NGA Resource Modelling"/>
      <sheetName val="Service Related (Monthly)"/>
      <sheetName val="ACTIONS"/>
      <sheetName val="Sheet1"/>
      <sheetName val="UK GB NI Ratios"/>
      <sheetName val="Service Management UK (Monthly)"/>
      <sheetName val="Service Management UK (Weekly)"/>
      <sheetName val="Volumes (Monthly) comparistor"/>
      <sheetName val="Lookup"/>
      <sheetName val="Finance Template (INTVOL)"/>
      <sheetName val="Finance Template (EXTVOL)"/>
      <sheetName val="Finance Template (INTREV)"/>
      <sheetName val="Finance Template (EXTREV)"/>
      <sheetName val="Selection"/>
      <sheetName val="Data Ethernet Revenue"/>
      <sheetName val="Data Ethernet Volumes"/>
      <sheetName val="EthernetMapping"/>
      <sheetName val="(INTERNAL) Base Data"/>
      <sheetName val="(EXTERNAL) Base Data"/>
      <sheetName val="Volumes (Weekly)"/>
      <sheetName val="Volumes (Monthly)"/>
    </sheetNames>
    <sheetDataSet>
      <sheetData sheetId="0"/>
      <sheetData sheetId="1"/>
      <sheetData sheetId="2"/>
      <sheetData sheetId="3"/>
      <sheetData sheetId="4"/>
      <sheetData sheetId="5"/>
      <sheetData sheetId="6"/>
      <sheetData sheetId="7">
        <row r="6">
          <cell r="AC6">
            <v>0.94</v>
          </cell>
        </row>
      </sheetData>
      <sheetData sheetId="8"/>
      <sheetData sheetId="9"/>
      <sheetData sheetId="10"/>
      <sheetData sheetId="11"/>
      <sheetData sheetId="12"/>
      <sheetData sheetId="13"/>
      <sheetData sheetId="14"/>
      <sheetData sheetId="15"/>
      <sheetData sheetId="16"/>
      <sheetData sheetId="17"/>
      <sheetData sheetId="18">
        <row r="1">
          <cell r="B1" t="str">
            <v>CSS</v>
          </cell>
        </row>
        <row r="2">
          <cell r="B2" t="str">
            <v>Calendar</v>
          </cell>
        </row>
        <row r="3">
          <cell r="B3" t="str">
            <v>Migration</v>
          </cell>
        </row>
        <row r="4">
          <cell r="B4" t="str">
            <v>AN Other</v>
          </cell>
        </row>
      </sheetData>
      <sheetData sheetId="19"/>
      <sheetData sheetId="20"/>
      <sheetData sheetId="21"/>
      <sheetData sheetId="22"/>
      <sheetData sheetId="23"/>
      <sheetData sheetId="24">
        <row r="1">
          <cell r="A1">
            <v>41395</v>
          </cell>
        </row>
      </sheetData>
      <sheetData sheetId="25">
        <row r="1">
          <cell r="EK1">
            <v>41000</v>
          </cell>
        </row>
      </sheetData>
      <sheetData sheetId="26"/>
      <sheetData sheetId="27"/>
      <sheetData sheetId="28"/>
      <sheetData sheetId="29"/>
      <sheetData sheetId="30">
        <row r="6">
          <cell r="AC6">
            <v>17172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lue&gt;"/>
      <sheetName val="BTR"/>
      <sheetName val="BTW"/>
      <sheetName val="GS"/>
      <sheetName val="BTO"/>
      <sheetName val="BTID"/>
      <sheetName val="Group"/>
      <sheetName val="Internal"/>
      <sheetName val="External"/>
      <sheetName val="Total"/>
      <sheetName val="Volume&gt;"/>
      <sheetName val="BTR."/>
      <sheetName val="BTW."/>
      <sheetName val="GS."/>
      <sheetName val="BTO."/>
      <sheetName val="BTID."/>
      <sheetName val="Group."/>
      <sheetName val="Internal."/>
      <sheetName val="External."/>
      <sheetName val="External. (MR)"/>
      <sheetName val="External. (Total)"/>
      <sheetName val="Total."/>
      <sheetName val="Price&gt;"/>
      <sheetName val="Internal.."/>
      <sheetName val="External.."/>
      <sheetName val="Ref"/>
    </sheetNames>
    <sheetDataSet>
      <sheetData sheetId="0">
        <row r="9">
          <cell r="E9">
            <v>0</v>
          </cell>
        </row>
        <row r="11">
          <cell r="E11">
            <v>0</v>
          </cell>
        </row>
        <row r="15">
          <cell r="E15" t="str">
            <v>Aug</v>
          </cell>
        </row>
        <row r="17">
          <cell r="E17" t="str">
            <v>All Customers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D4">
            <v>3227</v>
          </cell>
        </row>
      </sheetData>
      <sheetData sheetId="20">
        <row r="4">
          <cell r="D4">
            <v>0</v>
          </cell>
        </row>
      </sheetData>
      <sheetData sheetId="21">
        <row r="1">
          <cell r="D1" t="str">
            <v>All Customers</v>
          </cell>
        </row>
      </sheetData>
      <sheetData sheetId="22"/>
      <sheetData sheetId="23"/>
      <sheetData sheetId="24"/>
      <sheetData sheetId="25"/>
      <sheetData sheetId="26">
        <row r="2">
          <cell r="A2">
            <v>0</v>
          </cell>
          <cell r="J2" t="str">
            <v>Choose Year</v>
          </cell>
          <cell r="N2" t="str">
            <v>Choose Month</v>
          </cell>
          <cell r="AD2" t="str">
            <v>Choose Scenario Name</v>
          </cell>
        </row>
        <row r="3">
          <cell r="A3" t="str">
            <v>Openreach</v>
          </cell>
          <cell r="C3" t="str">
            <v>Openreach</v>
          </cell>
          <cell r="D3" t="str">
            <v>Openreach</v>
          </cell>
          <cell r="E3" t="str">
            <v>BZ Total</v>
          </cell>
          <cell r="F3" t="str">
            <v>BN Total</v>
          </cell>
          <cell r="G3" t="str">
            <v>BL Total</v>
          </cell>
          <cell r="H3" t="str">
            <v>BLH Total</v>
          </cell>
          <cell r="J3" t="str">
            <v>2010/11</v>
          </cell>
          <cell r="N3" t="str">
            <v>Apr</v>
          </cell>
          <cell r="AD3" t="str">
            <v>vs Bud</v>
          </cell>
          <cell r="AK3" t="str">
            <v>All Customers</v>
          </cell>
        </row>
        <row r="4">
          <cell r="A4" t="str">
            <v>Openreach</v>
          </cell>
          <cell r="C4" t="str">
            <v>Service Delivery</v>
          </cell>
          <cell r="D4" t="str">
            <v>BV Total</v>
          </cell>
          <cell r="E4">
            <v>0</v>
          </cell>
          <cell r="F4">
            <v>0</v>
          </cell>
          <cell r="G4">
            <v>0</v>
          </cell>
          <cell r="H4">
            <v>0</v>
          </cell>
          <cell r="J4" t="str">
            <v>2011/12</v>
          </cell>
          <cell r="N4" t="str">
            <v>May</v>
          </cell>
          <cell r="AD4" t="str">
            <v>vs Fcst</v>
          </cell>
          <cell r="AK4" t="str">
            <v>Strategic Customers</v>
          </cell>
        </row>
        <row r="5">
          <cell r="A5" t="str">
            <v>Openreach</v>
          </cell>
          <cell r="C5" t="str">
            <v>Network Investment</v>
          </cell>
          <cell r="D5" t="str">
            <v>BL Total</v>
          </cell>
          <cell r="E5">
            <v>0</v>
          </cell>
          <cell r="F5">
            <v>0</v>
          </cell>
          <cell r="G5" t="str">
            <v>BL Total</v>
          </cell>
          <cell r="H5" t="str">
            <v>BLH Total</v>
          </cell>
          <cell r="J5" t="str">
            <v>2012/13</v>
          </cell>
          <cell r="N5" t="str">
            <v>Jun</v>
          </cell>
          <cell r="AD5" t="str">
            <v>vs Out</v>
          </cell>
          <cell r="AK5" t="str">
            <v>Non Strategic Customers</v>
          </cell>
        </row>
        <row r="6">
          <cell r="A6" t="str">
            <v>Openreach</v>
          </cell>
          <cell r="C6" t="str">
            <v>Service Management</v>
          </cell>
          <cell r="D6" t="str">
            <v>BW Total</v>
          </cell>
          <cell r="E6">
            <v>0</v>
          </cell>
          <cell r="F6">
            <v>0</v>
          </cell>
          <cell r="G6">
            <v>0</v>
          </cell>
          <cell r="H6">
            <v>0</v>
          </cell>
          <cell r="J6" t="str">
            <v>2013/14</v>
          </cell>
          <cell r="N6" t="str">
            <v>Jul</v>
          </cell>
          <cell r="AD6" t="str">
            <v>vs BRF1</v>
          </cell>
          <cell r="AK6" t="str">
            <v>ORANGE PCS LTD</v>
          </cell>
        </row>
        <row r="7">
          <cell r="A7" t="str">
            <v>Openreach</v>
          </cell>
          <cell r="C7" t="str">
            <v>BDUK</v>
          </cell>
          <cell r="D7" t="str">
            <v>BK Total</v>
          </cell>
          <cell r="E7">
            <v>0</v>
          </cell>
          <cell r="F7">
            <v>0</v>
          </cell>
          <cell r="G7">
            <v>0</v>
          </cell>
          <cell r="H7">
            <v>0</v>
          </cell>
          <cell r="J7" t="str">
            <v>2014/15</v>
          </cell>
          <cell r="N7" t="str">
            <v>Aug</v>
          </cell>
          <cell r="AD7" t="str">
            <v>vs BRF2</v>
          </cell>
          <cell r="AK7" t="str">
            <v>ORANGE</v>
          </cell>
        </row>
        <row r="8">
          <cell r="A8" t="str">
            <v>Openreach</v>
          </cell>
          <cell r="C8" t="str">
            <v>BDUK &amp; NI</v>
          </cell>
          <cell r="D8" t="str">
            <v>BK_BL Total</v>
          </cell>
          <cell r="E8">
            <v>0</v>
          </cell>
          <cell r="F8">
            <v>0</v>
          </cell>
          <cell r="G8">
            <v>0</v>
          </cell>
          <cell r="H8">
            <v>0</v>
          </cell>
          <cell r="J8" t="str">
            <v>2015/16</v>
          </cell>
          <cell r="N8" t="str">
            <v>Sep</v>
          </cell>
          <cell r="AD8" t="str">
            <v>vs Prior Outlook</v>
          </cell>
          <cell r="AK8" t="str">
            <v>BT Wholesale</v>
          </cell>
        </row>
        <row r="9">
          <cell r="A9" t="str">
            <v>Openreach</v>
          </cell>
          <cell r="C9" t="str">
            <v>CIO</v>
          </cell>
          <cell r="D9" t="str">
            <v>BE Total</v>
          </cell>
          <cell r="E9">
            <v>0</v>
          </cell>
          <cell r="F9">
            <v>0</v>
          </cell>
          <cell r="G9">
            <v>0</v>
          </cell>
          <cell r="H9">
            <v>0</v>
          </cell>
          <cell r="J9" t="str">
            <v>2016/17</v>
          </cell>
          <cell r="N9" t="str">
            <v>Oct</v>
          </cell>
          <cell r="AK9" t="str">
            <v>AMPITO LTD</v>
          </cell>
        </row>
        <row r="10">
          <cell r="A10" t="str">
            <v>Openreach</v>
          </cell>
          <cell r="C10" t="str">
            <v>Transformation</v>
          </cell>
          <cell r="D10" t="str">
            <v>BQ Total</v>
          </cell>
          <cell r="E10">
            <v>0</v>
          </cell>
          <cell r="F10">
            <v>0</v>
          </cell>
          <cell r="G10">
            <v>0</v>
          </cell>
          <cell r="H10">
            <v>0</v>
          </cell>
          <cell r="N10" t="str">
            <v>Nov</v>
          </cell>
          <cell r="AK10" t="str">
            <v>TALKTALK GROUP</v>
          </cell>
        </row>
        <row r="11">
          <cell r="A11" t="str">
            <v>Openreach</v>
          </cell>
          <cell r="C11" t="str">
            <v>CP &amp; P</v>
          </cell>
          <cell r="D11" t="str">
            <v>BP Total</v>
          </cell>
          <cell r="E11">
            <v>0</v>
          </cell>
          <cell r="F11">
            <v>0</v>
          </cell>
          <cell r="G11">
            <v>0</v>
          </cell>
          <cell r="H11">
            <v>0</v>
          </cell>
          <cell r="N11" t="str">
            <v>Dec</v>
          </cell>
          <cell r="AK11" t="str">
            <v>SKY</v>
          </cell>
        </row>
        <row r="12">
          <cell r="A12" t="str">
            <v>Openreach</v>
          </cell>
          <cell r="C12" t="str">
            <v>SM &amp; CE</v>
          </cell>
          <cell r="D12" t="str">
            <v>BR Total</v>
          </cell>
          <cell r="E12">
            <v>0</v>
          </cell>
          <cell r="F12">
            <v>0</v>
          </cell>
          <cell r="G12">
            <v>0</v>
          </cell>
          <cell r="H12">
            <v>0</v>
          </cell>
          <cell r="N12" t="str">
            <v>Jan</v>
          </cell>
          <cell r="AK12" t="str">
            <v>ORANGE (BUSINESS SOLUTIONS)</v>
          </cell>
        </row>
        <row r="13">
          <cell r="A13" t="str">
            <v>Openreach</v>
          </cell>
          <cell r="C13" t="str">
            <v>Finance</v>
          </cell>
          <cell r="D13" t="str">
            <v>BF Total</v>
          </cell>
          <cell r="E13">
            <v>0</v>
          </cell>
          <cell r="F13">
            <v>0</v>
          </cell>
          <cell r="G13">
            <v>0</v>
          </cell>
          <cell r="H13">
            <v>0</v>
          </cell>
          <cell r="N13" t="str">
            <v>Feb</v>
          </cell>
          <cell r="AK13" t="str">
            <v>O2</v>
          </cell>
        </row>
        <row r="14">
          <cell r="A14" t="str">
            <v>Openreach</v>
          </cell>
          <cell r="C14" t="str">
            <v>Learning &amp; Development</v>
          </cell>
          <cell r="D14" t="str">
            <v>BA Total</v>
          </cell>
          <cell r="E14">
            <v>0</v>
          </cell>
          <cell r="F14">
            <v>0</v>
          </cell>
          <cell r="G14">
            <v>0</v>
          </cell>
          <cell r="H14">
            <v>0</v>
          </cell>
          <cell r="N14" t="str">
            <v>Mar</v>
          </cell>
          <cell r="AK14" t="str">
            <v>O2/BE UNLTD</v>
          </cell>
        </row>
        <row r="15">
          <cell r="A15" t="str">
            <v>Openreach</v>
          </cell>
          <cell r="C15" t="str">
            <v>Legal</v>
          </cell>
          <cell r="D15" t="str">
            <v>BJ Total</v>
          </cell>
          <cell r="E15">
            <v>0</v>
          </cell>
          <cell r="F15">
            <v>0</v>
          </cell>
          <cell r="G15">
            <v>0</v>
          </cell>
          <cell r="H15">
            <v>0</v>
          </cell>
          <cell r="AK15" t="str">
            <v>BT PLC</v>
          </cell>
        </row>
        <row r="16">
          <cell r="A16" t="str">
            <v>Openreach</v>
          </cell>
          <cell r="C16" t="str">
            <v>Human Resource</v>
          </cell>
          <cell r="D16" t="str">
            <v>BH Total</v>
          </cell>
          <cell r="E16">
            <v>0</v>
          </cell>
          <cell r="F16">
            <v>0</v>
          </cell>
          <cell r="G16">
            <v>0</v>
          </cell>
          <cell r="H16">
            <v>0</v>
          </cell>
          <cell r="AK16" t="str">
            <v>EXTERNAL OTHER</v>
          </cell>
        </row>
        <row r="17">
          <cell r="A17" t="str">
            <v>Openreach</v>
          </cell>
          <cell r="C17" t="str">
            <v>CEO</v>
          </cell>
          <cell r="D17" t="str">
            <v>BX Total</v>
          </cell>
          <cell r="E17">
            <v>0</v>
          </cell>
          <cell r="F17">
            <v>0</v>
          </cell>
          <cell r="G17">
            <v>0</v>
          </cell>
          <cell r="H17">
            <v>0</v>
          </cell>
          <cell r="AK17" t="str">
            <v>Other Customer</v>
          </cell>
        </row>
        <row r="18">
          <cell r="A18" t="str">
            <v>Openreach</v>
          </cell>
          <cell r="C18" t="str">
            <v>Centre</v>
          </cell>
          <cell r="D18" t="str">
            <v>BY Total</v>
          </cell>
          <cell r="E18">
            <v>0</v>
          </cell>
          <cell r="F18">
            <v>0</v>
          </cell>
          <cell r="G18">
            <v>0</v>
          </cell>
          <cell r="H18">
            <v>0</v>
          </cell>
          <cell r="AK18" t="str">
            <v>UnassignedCustomer</v>
          </cell>
        </row>
        <row r="19">
          <cell r="A19" t="str">
            <v>Openreach</v>
          </cell>
          <cell r="C19" t="str">
            <v>Contingency</v>
          </cell>
          <cell r="D19" t="str">
            <v>BZ Total</v>
          </cell>
          <cell r="E19" t="str">
            <v>BZ Total</v>
          </cell>
          <cell r="F19">
            <v>0</v>
          </cell>
          <cell r="G19">
            <v>0</v>
          </cell>
          <cell r="H19">
            <v>0</v>
          </cell>
          <cell r="AK19" t="str">
            <v>Not Owned</v>
          </cell>
        </row>
        <row r="20">
          <cell r="A20" t="str">
            <v>Openreach</v>
          </cell>
          <cell r="C20" t="str">
            <v>One Offs</v>
          </cell>
          <cell r="D20" t="str">
            <v>BN Total</v>
          </cell>
          <cell r="E20">
            <v>0</v>
          </cell>
          <cell r="F20">
            <v>0</v>
          </cell>
          <cell r="G20">
            <v>0</v>
          </cell>
          <cell r="H20">
            <v>0</v>
          </cell>
          <cell r="AK20" t="str">
            <v>Sales Channel</v>
          </cell>
        </row>
        <row r="21">
          <cell r="A21" t="str">
            <v>Service Delivery</v>
          </cell>
          <cell r="C21" t="str">
            <v>Service Delivery Total</v>
          </cell>
          <cell r="D21" t="str">
            <v>BV Total</v>
          </cell>
          <cell r="E21">
            <v>0</v>
          </cell>
          <cell r="F21">
            <v>0</v>
          </cell>
          <cell r="G21">
            <v>0</v>
          </cell>
          <cell r="H21">
            <v>0</v>
          </cell>
          <cell r="AK21" t="str">
            <v>Key Customers</v>
          </cell>
        </row>
        <row r="22">
          <cell r="A22" t="str">
            <v>Service Delivery</v>
          </cell>
          <cell r="C22" t="str">
            <v>BV Service Delivery Own</v>
          </cell>
          <cell r="D22" t="str">
            <v>BV</v>
          </cell>
          <cell r="E22">
            <v>0</v>
          </cell>
          <cell r="F22">
            <v>0</v>
          </cell>
          <cell r="G22">
            <v>0</v>
          </cell>
          <cell r="H22">
            <v>0</v>
          </cell>
          <cell r="AK22" t="str">
            <v>E &amp; EM</v>
          </cell>
        </row>
        <row r="23">
          <cell r="A23" t="str">
            <v>Service Delivery</v>
          </cell>
          <cell r="C23" t="str">
            <v>BVE Operational Planning &amp; Resourcing</v>
          </cell>
          <cell r="D23" t="str">
            <v>BVE</v>
          </cell>
          <cell r="E23">
            <v>0</v>
          </cell>
          <cell r="F23">
            <v>0</v>
          </cell>
          <cell r="G23">
            <v>0</v>
          </cell>
          <cell r="H23">
            <v>0</v>
          </cell>
        </row>
        <row r="24">
          <cell r="A24" t="str">
            <v>Service Delivery</v>
          </cell>
          <cell r="C24" t="str">
            <v>BVF Service Insight</v>
          </cell>
          <cell r="D24" t="str">
            <v>BVF</v>
          </cell>
          <cell r="E24">
            <v>0</v>
          </cell>
          <cell r="F24">
            <v>0</v>
          </cell>
          <cell r="G24">
            <v>0</v>
          </cell>
          <cell r="H24">
            <v>0</v>
          </cell>
        </row>
        <row r="25">
          <cell r="A25" t="str">
            <v>Service Delivery</v>
          </cell>
          <cell r="C25" t="str">
            <v>BVG Service Delivery Uk North Total</v>
          </cell>
          <cell r="D25" t="str">
            <v>BVG Total</v>
          </cell>
          <cell r="E25">
            <v>0</v>
          </cell>
          <cell r="F25">
            <v>0</v>
          </cell>
          <cell r="G25">
            <v>0</v>
          </cell>
          <cell r="H25">
            <v>0</v>
          </cell>
        </row>
        <row r="26">
          <cell r="A26" t="str">
            <v>Service Delivery</v>
          </cell>
          <cell r="C26" t="str">
            <v>BVG Service Delivery Uk North</v>
          </cell>
          <cell r="D26" t="str">
            <v>BVG</v>
          </cell>
          <cell r="E26">
            <v>0</v>
          </cell>
          <cell r="F26">
            <v>0</v>
          </cell>
          <cell r="G26">
            <v>0</v>
          </cell>
          <cell r="H26">
            <v>0</v>
          </cell>
        </row>
        <row r="27">
          <cell r="A27" t="str">
            <v>Service Delivery</v>
          </cell>
          <cell r="C27" t="str">
            <v>BVG1 - Scotland</v>
          </cell>
          <cell r="D27" t="str">
            <v>BVG1</v>
          </cell>
          <cell r="E27">
            <v>0</v>
          </cell>
          <cell r="F27">
            <v>0</v>
          </cell>
          <cell r="G27">
            <v>0</v>
          </cell>
          <cell r="H27">
            <v>0</v>
          </cell>
        </row>
        <row r="28">
          <cell r="A28" t="str">
            <v>Service Delivery</v>
          </cell>
          <cell r="C28" t="str">
            <v>BVG2 - North East</v>
          </cell>
          <cell r="D28" t="str">
            <v>BVG2</v>
          </cell>
          <cell r="E28">
            <v>0</v>
          </cell>
          <cell r="F28">
            <v>0</v>
          </cell>
          <cell r="G28">
            <v>0</v>
          </cell>
          <cell r="H28">
            <v>0</v>
          </cell>
        </row>
        <row r="29">
          <cell r="A29" t="str">
            <v>Service Delivery</v>
          </cell>
          <cell r="C29" t="str">
            <v>BVG3 - North West</v>
          </cell>
          <cell r="D29" t="str">
            <v>BVG3</v>
          </cell>
          <cell r="E29">
            <v>0</v>
          </cell>
          <cell r="F29">
            <v>0</v>
          </cell>
          <cell r="G29">
            <v>0</v>
          </cell>
          <cell r="H29">
            <v>0</v>
          </cell>
        </row>
        <row r="30">
          <cell r="A30" t="str">
            <v>Service Delivery</v>
          </cell>
          <cell r="C30" t="str">
            <v>BVG4 - North Midlands / North Wales</v>
          </cell>
          <cell r="D30" t="str">
            <v>BVG4</v>
          </cell>
          <cell r="E30">
            <v>0</v>
          </cell>
          <cell r="F30">
            <v>0</v>
          </cell>
          <cell r="G30">
            <v>0</v>
          </cell>
          <cell r="H30">
            <v>0</v>
          </cell>
        </row>
        <row r="31">
          <cell r="A31" t="str">
            <v>Service Delivery</v>
          </cell>
          <cell r="C31" t="str">
            <v>BVG5 - Spare</v>
          </cell>
          <cell r="D31" t="str">
            <v>BVG5</v>
          </cell>
          <cell r="E31">
            <v>0</v>
          </cell>
          <cell r="F31">
            <v>0</v>
          </cell>
          <cell r="G31">
            <v>0</v>
          </cell>
          <cell r="H31">
            <v>0</v>
          </cell>
        </row>
        <row r="32">
          <cell r="A32" t="str">
            <v>Service Delivery</v>
          </cell>
          <cell r="C32" t="str">
            <v>BVG6 - Spare</v>
          </cell>
          <cell r="D32" t="str">
            <v>BVG6</v>
          </cell>
          <cell r="E32">
            <v>0</v>
          </cell>
          <cell r="F32">
            <v>0</v>
          </cell>
          <cell r="G32">
            <v>0</v>
          </cell>
          <cell r="H32">
            <v>0</v>
          </cell>
        </row>
        <row r="33">
          <cell r="A33" t="str">
            <v>Service Delivery</v>
          </cell>
          <cell r="C33" t="str">
            <v>BVG7 - Spare</v>
          </cell>
          <cell r="D33" t="str">
            <v>BVG7</v>
          </cell>
          <cell r="E33">
            <v>0</v>
          </cell>
          <cell r="F33">
            <v>0</v>
          </cell>
          <cell r="G33">
            <v>0</v>
          </cell>
          <cell r="H33">
            <v>0</v>
          </cell>
        </row>
        <row r="34">
          <cell r="A34" t="str">
            <v>Service Delivery</v>
          </cell>
          <cell r="C34" t="str">
            <v>BVGA - Controls North</v>
          </cell>
          <cell r="D34" t="str">
            <v>BVGA</v>
          </cell>
          <cell r="E34">
            <v>0</v>
          </cell>
          <cell r="F34">
            <v>0</v>
          </cell>
          <cell r="G34">
            <v>0</v>
          </cell>
          <cell r="H34">
            <v>0</v>
          </cell>
        </row>
        <row r="35">
          <cell r="A35" t="str">
            <v>Service Delivery</v>
          </cell>
          <cell r="C35" t="str">
            <v>BVGB - Production Planning North</v>
          </cell>
          <cell r="D35" t="str">
            <v>BVGB</v>
          </cell>
          <cell r="E35">
            <v>0</v>
          </cell>
          <cell r="F35">
            <v>0</v>
          </cell>
          <cell r="G35">
            <v>0</v>
          </cell>
          <cell r="H35">
            <v>0</v>
          </cell>
        </row>
        <row r="36">
          <cell r="A36" t="str">
            <v>Service Delivery</v>
          </cell>
          <cell r="C36" t="str">
            <v>BVGC - Operational Integration North</v>
          </cell>
          <cell r="D36" t="str">
            <v>BVGC</v>
          </cell>
          <cell r="E36">
            <v>0</v>
          </cell>
          <cell r="F36">
            <v>0</v>
          </cell>
          <cell r="G36">
            <v>0</v>
          </cell>
          <cell r="H36">
            <v>0</v>
          </cell>
        </row>
        <row r="37">
          <cell r="A37" t="str">
            <v>Service Delivery</v>
          </cell>
          <cell r="C37" t="str">
            <v>BVH Service Delivery Uk South Total</v>
          </cell>
          <cell r="D37" t="str">
            <v>BVH Total</v>
          </cell>
          <cell r="E37">
            <v>0</v>
          </cell>
          <cell r="F37">
            <v>0</v>
          </cell>
          <cell r="G37">
            <v>0</v>
          </cell>
          <cell r="H37">
            <v>0</v>
          </cell>
        </row>
        <row r="38">
          <cell r="A38" t="str">
            <v>Service Delivery</v>
          </cell>
          <cell r="C38" t="str">
            <v>BVH Service Delivery Uk South</v>
          </cell>
          <cell r="D38" t="str">
            <v>BVH</v>
          </cell>
          <cell r="E38">
            <v>0</v>
          </cell>
          <cell r="F38">
            <v>0</v>
          </cell>
          <cell r="G38">
            <v>0</v>
          </cell>
          <cell r="H38">
            <v>0</v>
          </cell>
        </row>
        <row r="39">
          <cell r="A39" t="str">
            <v>Service Delivery</v>
          </cell>
          <cell r="C39" t="str">
            <v>BVH1 - South Midlands / South Wales</v>
          </cell>
          <cell r="D39" t="str">
            <v>BVH1</v>
          </cell>
          <cell r="E39">
            <v>0</v>
          </cell>
          <cell r="F39">
            <v>0</v>
          </cell>
          <cell r="G39">
            <v>0</v>
          </cell>
          <cell r="H39">
            <v>0</v>
          </cell>
        </row>
        <row r="40">
          <cell r="A40" t="str">
            <v>Service Delivery</v>
          </cell>
          <cell r="C40" t="str">
            <v>BVH2 - Wessex</v>
          </cell>
          <cell r="D40" t="str">
            <v>BVH2</v>
          </cell>
          <cell r="E40">
            <v>0</v>
          </cell>
          <cell r="F40">
            <v>0</v>
          </cell>
          <cell r="G40">
            <v>0</v>
          </cell>
          <cell r="H40">
            <v>0</v>
          </cell>
        </row>
        <row r="41">
          <cell r="A41" t="str">
            <v>Service Delivery</v>
          </cell>
          <cell r="C41" t="str">
            <v>BVH3 - London</v>
          </cell>
          <cell r="D41" t="str">
            <v>BVH3</v>
          </cell>
          <cell r="E41">
            <v>0</v>
          </cell>
          <cell r="F41">
            <v>0</v>
          </cell>
          <cell r="G41">
            <v>0</v>
          </cell>
          <cell r="H41">
            <v>0</v>
          </cell>
        </row>
        <row r="42">
          <cell r="A42" t="str">
            <v>Service Delivery</v>
          </cell>
          <cell r="C42" t="str">
            <v>BVH4 - South East</v>
          </cell>
          <cell r="D42" t="str">
            <v>BVH4</v>
          </cell>
          <cell r="E42">
            <v>0</v>
          </cell>
          <cell r="F42">
            <v>0</v>
          </cell>
          <cell r="G42">
            <v>0</v>
          </cell>
          <cell r="H42">
            <v>0</v>
          </cell>
        </row>
        <row r="43">
          <cell r="A43" t="str">
            <v>Service Delivery</v>
          </cell>
          <cell r="C43" t="str">
            <v>BVH5 - East Anglia</v>
          </cell>
          <cell r="D43" t="str">
            <v>BVH5</v>
          </cell>
          <cell r="E43">
            <v>0</v>
          </cell>
          <cell r="F43">
            <v>0</v>
          </cell>
          <cell r="G43">
            <v>0</v>
          </cell>
          <cell r="H43">
            <v>0</v>
          </cell>
        </row>
        <row r="44">
          <cell r="A44" t="str">
            <v>Service Delivery</v>
          </cell>
          <cell r="C44" t="str">
            <v>BVH6 - Spare</v>
          </cell>
          <cell r="D44" t="str">
            <v>BVH6</v>
          </cell>
          <cell r="E44">
            <v>0</v>
          </cell>
          <cell r="F44">
            <v>0</v>
          </cell>
          <cell r="G44">
            <v>0</v>
          </cell>
          <cell r="H44">
            <v>0</v>
          </cell>
        </row>
        <row r="45">
          <cell r="A45" t="str">
            <v>Service Delivery</v>
          </cell>
          <cell r="C45" t="str">
            <v>BVHA - Controls South</v>
          </cell>
          <cell r="D45" t="str">
            <v>BVHA</v>
          </cell>
          <cell r="E45">
            <v>0</v>
          </cell>
          <cell r="F45">
            <v>0</v>
          </cell>
          <cell r="G45">
            <v>0</v>
          </cell>
          <cell r="H45">
            <v>0</v>
          </cell>
        </row>
        <row r="46">
          <cell r="A46" t="str">
            <v>Service Delivery</v>
          </cell>
          <cell r="C46" t="str">
            <v>BVHB - Production Planning South</v>
          </cell>
          <cell r="D46" t="str">
            <v>BVHB</v>
          </cell>
          <cell r="E46">
            <v>0</v>
          </cell>
          <cell r="F46">
            <v>0</v>
          </cell>
          <cell r="G46">
            <v>0</v>
          </cell>
          <cell r="H46">
            <v>0</v>
          </cell>
        </row>
        <row r="47">
          <cell r="A47" t="str">
            <v>Service Delivery</v>
          </cell>
          <cell r="C47" t="str">
            <v>BVHC - Operational Integration South</v>
          </cell>
          <cell r="D47" t="str">
            <v>BVHC</v>
          </cell>
          <cell r="E47">
            <v>0</v>
          </cell>
          <cell r="F47">
            <v>0</v>
          </cell>
          <cell r="G47">
            <v>0</v>
          </cell>
          <cell r="H47">
            <v>0</v>
          </cell>
        </row>
        <row r="48">
          <cell r="A48" t="str">
            <v>Service Delivery</v>
          </cell>
          <cell r="C48" t="str">
            <v>BVJ Mobility</v>
          </cell>
          <cell r="D48" t="str">
            <v>BVJ</v>
          </cell>
          <cell r="E48">
            <v>0</v>
          </cell>
          <cell r="F48">
            <v>0</v>
          </cell>
          <cell r="G48">
            <v>0</v>
          </cell>
          <cell r="H48">
            <v>0</v>
          </cell>
        </row>
        <row r="49">
          <cell r="A49" t="str">
            <v>Service Delivery</v>
          </cell>
          <cell r="C49" t="str">
            <v>BVK Blueprint Director</v>
          </cell>
          <cell r="D49" t="str">
            <v>BVK</v>
          </cell>
          <cell r="E49">
            <v>0</v>
          </cell>
          <cell r="F49">
            <v>0</v>
          </cell>
          <cell r="G49">
            <v>0</v>
          </cell>
          <cell r="H49">
            <v>0</v>
          </cell>
        </row>
        <row r="50">
          <cell r="A50" t="str">
            <v>Service Delivery</v>
          </cell>
          <cell r="C50" t="str">
            <v>Service Enablement &amp; Frames Total</v>
          </cell>
          <cell r="D50" t="str">
            <v>BVL Total</v>
          </cell>
          <cell r="E50">
            <v>0</v>
          </cell>
          <cell r="F50">
            <v>0</v>
          </cell>
          <cell r="G50">
            <v>0</v>
          </cell>
          <cell r="H50">
            <v>0</v>
          </cell>
        </row>
        <row r="51">
          <cell r="A51" t="str">
            <v>Service Delivery</v>
          </cell>
          <cell r="C51" t="str">
            <v>Service Enablement &amp; Frames</v>
          </cell>
          <cell r="D51" t="str">
            <v>BVL</v>
          </cell>
          <cell r="E51">
            <v>0</v>
          </cell>
          <cell r="F51">
            <v>0</v>
          </cell>
          <cell r="G51">
            <v>0</v>
          </cell>
          <cell r="H51">
            <v>0</v>
          </cell>
        </row>
        <row r="52">
          <cell r="A52" t="str">
            <v>Service Delivery</v>
          </cell>
          <cell r="C52" t="str">
            <v>BVL1 - Frames North</v>
          </cell>
          <cell r="D52" t="str">
            <v>BVL1</v>
          </cell>
          <cell r="E52">
            <v>0</v>
          </cell>
          <cell r="F52">
            <v>0</v>
          </cell>
          <cell r="G52">
            <v>0</v>
          </cell>
          <cell r="H52">
            <v>0</v>
          </cell>
        </row>
        <row r="53">
          <cell r="A53" t="str">
            <v>Service Delivery</v>
          </cell>
          <cell r="C53" t="str">
            <v>BVL2 - Frames Spare</v>
          </cell>
          <cell r="D53" t="str">
            <v>BVL2</v>
          </cell>
          <cell r="E53">
            <v>0</v>
          </cell>
          <cell r="F53">
            <v>0</v>
          </cell>
          <cell r="G53">
            <v>0</v>
          </cell>
          <cell r="H53">
            <v>0</v>
          </cell>
        </row>
        <row r="54">
          <cell r="A54" t="str">
            <v>Service Delivery</v>
          </cell>
          <cell r="C54" t="str">
            <v>BVL3 - Frames South</v>
          </cell>
          <cell r="D54" t="str">
            <v>BVL3</v>
          </cell>
          <cell r="E54">
            <v>0</v>
          </cell>
          <cell r="F54">
            <v>0</v>
          </cell>
          <cell r="G54">
            <v>0</v>
          </cell>
          <cell r="H54">
            <v>0</v>
          </cell>
        </row>
        <row r="55">
          <cell r="A55" t="str">
            <v>Service Delivery</v>
          </cell>
          <cell r="C55" t="str">
            <v>BVL4 - Transformation, Process and Change</v>
          </cell>
          <cell r="D55" t="str">
            <v>BVL4</v>
          </cell>
          <cell r="E55">
            <v>0</v>
          </cell>
          <cell r="F55">
            <v>0</v>
          </cell>
          <cell r="G55">
            <v>0</v>
          </cell>
          <cell r="H55">
            <v>0</v>
          </cell>
        </row>
        <row r="56">
          <cell r="A56" t="str">
            <v>Service Delivery</v>
          </cell>
          <cell r="C56" t="str">
            <v>BVLA - Controls Service Enablement</v>
          </cell>
          <cell r="D56" t="str">
            <v>BVLA</v>
          </cell>
          <cell r="E56">
            <v>0</v>
          </cell>
          <cell r="F56">
            <v>0</v>
          </cell>
          <cell r="G56">
            <v>0</v>
          </cell>
          <cell r="H56">
            <v>0</v>
          </cell>
        </row>
        <row r="57">
          <cell r="A57" t="str">
            <v>Service Delivery</v>
          </cell>
          <cell r="C57" t="str">
            <v>Frame-Beds (BI)</v>
          </cell>
          <cell r="D57" t="str">
            <v>BI Total</v>
          </cell>
          <cell r="E57">
            <v>0</v>
          </cell>
          <cell r="F57">
            <v>0</v>
          </cell>
          <cell r="G57">
            <v>0</v>
          </cell>
          <cell r="H57">
            <v>0</v>
          </cell>
        </row>
        <row r="58">
          <cell r="A58" t="str">
            <v>Service Delivery</v>
          </cell>
          <cell r="C58" t="str">
            <v>BI Bedframes</v>
          </cell>
          <cell r="D58" t="str">
            <v>BI</v>
          </cell>
          <cell r="E58">
            <v>0</v>
          </cell>
          <cell r="F58">
            <v>0</v>
          </cell>
          <cell r="G58">
            <v>0</v>
          </cell>
          <cell r="H58">
            <v>0</v>
          </cell>
        </row>
        <row r="59">
          <cell r="A59" t="str">
            <v>Service Delivery</v>
          </cell>
          <cell r="C59" t="str">
            <v>FRAME BED COSTS</v>
          </cell>
          <cell r="D59" t="str">
            <v>BIF</v>
          </cell>
          <cell r="E59">
            <v>0</v>
          </cell>
          <cell r="F59">
            <v>0</v>
          </cell>
          <cell r="G59">
            <v>0</v>
          </cell>
          <cell r="H59">
            <v>0</v>
          </cell>
        </row>
        <row r="60">
          <cell r="A60" t="str">
            <v>Service Delivery</v>
          </cell>
          <cell r="C60" t="str">
            <v>BVM National Operations, Tv &amp; Mobile Workforce Total</v>
          </cell>
          <cell r="D60" t="str">
            <v>BVM Total</v>
          </cell>
          <cell r="E60">
            <v>0</v>
          </cell>
          <cell r="F60">
            <v>0</v>
          </cell>
          <cell r="G60">
            <v>0</v>
          </cell>
          <cell r="H60">
            <v>0</v>
          </cell>
        </row>
        <row r="61">
          <cell r="A61" t="str">
            <v>Service Delivery</v>
          </cell>
          <cell r="C61" t="str">
            <v>BVM National Operations, Tv &amp; Mobile Workforce</v>
          </cell>
          <cell r="D61" t="str">
            <v>BVM</v>
          </cell>
          <cell r="E61">
            <v>0</v>
          </cell>
          <cell r="F61">
            <v>0</v>
          </cell>
          <cell r="G61">
            <v>0</v>
          </cell>
          <cell r="H61">
            <v>0</v>
          </cell>
        </row>
        <row r="62">
          <cell r="A62" t="str">
            <v>Service Delivery</v>
          </cell>
          <cell r="C62" t="str">
            <v>BVM1 - Mobile Workforce North</v>
          </cell>
          <cell r="D62" t="str">
            <v>BVM1</v>
          </cell>
          <cell r="E62">
            <v>0</v>
          </cell>
          <cell r="F62">
            <v>0</v>
          </cell>
          <cell r="G62">
            <v>0</v>
          </cell>
          <cell r="H62">
            <v>0</v>
          </cell>
        </row>
        <row r="63">
          <cell r="A63" t="str">
            <v>Service Delivery</v>
          </cell>
          <cell r="C63" t="str">
            <v>BVM2 - Mobile Workforce South</v>
          </cell>
          <cell r="D63" t="str">
            <v>BVM2</v>
          </cell>
          <cell r="E63">
            <v>0</v>
          </cell>
          <cell r="F63">
            <v>0</v>
          </cell>
          <cell r="G63">
            <v>0</v>
          </cell>
          <cell r="H63">
            <v>0</v>
          </cell>
        </row>
        <row r="64">
          <cell r="A64" t="str">
            <v>Service Delivery</v>
          </cell>
          <cell r="C64" t="str">
            <v>BVM3 - Service Delivery Modern Apprentices</v>
          </cell>
          <cell r="D64" t="str">
            <v>BVM3</v>
          </cell>
          <cell r="E64">
            <v>0</v>
          </cell>
          <cell r="F64">
            <v>0</v>
          </cell>
          <cell r="G64">
            <v>0</v>
          </cell>
          <cell r="H64">
            <v>0</v>
          </cell>
        </row>
        <row r="65">
          <cell r="A65" t="str">
            <v>Service Delivery</v>
          </cell>
          <cell r="C65" t="str">
            <v>BVMB - Production Planning</v>
          </cell>
          <cell r="D65" t="str">
            <v>BVMB</v>
          </cell>
          <cell r="E65">
            <v>0</v>
          </cell>
          <cell r="F65">
            <v>0</v>
          </cell>
          <cell r="G65">
            <v>0</v>
          </cell>
          <cell r="H65">
            <v>0</v>
          </cell>
        </row>
        <row r="66">
          <cell r="A66" t="str">
            <v>Service Delivery</v>
          </cell>
          <cell r="C66" t="str">
            <v>BVMT - Television</v>
          </cell>
          <cell r="D66" t="str">
            <v>BVMT</v>
          </cell>
          <cell r="E66">
            <v>0</v>
          </cell>
          <cell r="F66">
            <v>0</v>
          </cell>
          <cell r="G66">
            <v>0</v>
          </cell>
          <cell r="H66">
            <v>0</v>
          </cell>
        </row>
        <row r="67">
          <cell r="A67" t="str">
            <v>Service Delivery</v>
          </cell>
          <cell r="C67" t="str">
            <v>BVMX - Contractor Delivery</v>
          </cell>
          <cell r="D67" t="str">
            <v>BVMX</v>
          </cell>
          <cell r="E67">
            <v>0</v>
          </cell>
          <cell r="F67">
            <v>0</v>
          </cell>
          <cell r="G67">
            <v>0</v>
          </cell>
          <cell r="H67">
            <v>0</v>
          </cell>
        </row>
        <row r="68">
          <cell r="A68" t="str">
            <v>Service Delivery</v>
          </cell>
          <cell r="C68" t="str">
            <v>BVP Academy</v>
          </cell>
          <cell r="D68" t="str">
            <v>BVP</v>
          </cell>
          <cell r="E68">
            <v>0</v>
          </cell>
          <cell r="F68">
            <v>0</v>
          </cell>
          <cell r="G68">
            <v>0</v>
          </cell>
          <cell r="H68">
            <v>0</v>
          </cell>
        </row>
        <row r="69">
          <cell r="A69" t="str">
            <v>Service Delivery</v>
          </cell>
          <cell r="C69" t="str">
            <v>BVQ National Field Dynamics Total</v>
          </cell>
          <cell r="D69" t="str">
            <v>BVQ Total</v>
          </cell>
          <cell r="E69">
            <v>0</v>
          </cell>
          <cell r="F69">
            <v>0</v>
          </cell>
          <cell r="G69">
            <v>0</v>
          </cell>
          <cell r="H69">
            <v>0</v>
          </cell>
        </row>
        <row r="70">
          <cell r="A70" t="str">
            <v>Service Delivery</v>
          </cell>
          <cell r="C70" t="str">
            <v>BVQ National Field Dynamics</v>
          </cell>
          <cell r="D70" t="str">
            <v>BVQ</v>
          </cell>
          <cell r="E70">
            <v>0</v>
          </cell>
          <cell r="F70">
            <v>0</v>
          </cell>
          <cell r="G70">
            <v>0</v>
          </cell>
          <cell r="H70">
            <v>0</v>
          </cell>
        </row>
        <row r="71">
          <cell r="A71" t="str">
            <v>Service Delivery</v>
          </cell>
          <cell r="C71" t="str">
            <v>BVQ1 - Resource Delivery National Operations</v>
          </cell>
          <cell r="D71" t="str">
            <v>BVQ1</v>
          </cell>
          <cell r="E71">
            <v>0</v>
          </cell>
          <cell r="F71">
            <v>0</v>
          </cell>
          <cell r="G71">
            <v>0</v>
          </cell>
          <cell r="H71">
            <v>0</v>
          </cell>
        </row>
        <row r="72">
          <cell r="A72" t="str">
            <v>Service Delivery</v>
          </cell>
          <cell r="C72" t="str">
            <v>BVQ2 - Resource Delivery North</v>
          </cell>
          <cell r="D72" t="str">
            <v>BVQ2</v>
          </cell>
          <cell r="E72">
            <v>0</v>
          </cell>
          <cell r="F72">
            <v>0</v>
          </cell>
          <cell r="G72">
            <v>0</v>
          </cell>
          <cell r="H72">
            <v>0</v>
          </cell>
        </row>
        <row r="73">
          <cell r="A73" t="str">
            <v>Service Delivery</v>
          </cell>
          <cell r="C73" t="str">
            <v>BVQ3 - Resource Delivery South</v>
          </cell>
          <cell r="D73" t="str">
            <v>BVQ3</v>
          </cell>
          <cell r="E73">
            <v>0</v>
          </cell>
          <cell r="F73">
            <v>0</v>
          </cell>
          <cell r="G73">
            <v>0</v>
          </cell>
          <cell r="H73">
            <v>0</v>
          </cell>
        </row>
        <row r="74">
          <cell r="A74" t="str">
            <v>Service Delivery</v>
          </cell>
          <cell r="C74" t="str">
            <v>BVQ4 - Resource Delivery Frames</v>
          </cell>
          <cell r="D74" t="str">
            <v>BVQ4</v>
          </cell>
          <cell r="E74">
            <v>0</v>
          </cell>
          <cell r="F74">
            <v>0</v>
          </cell>
          <cell r="G74">
            <v>0</v>
          </cell>
          <cell r="H74">
            <v>0</v>
          </cell>
        </row>
        <row r="75">
          <cell r="A75" t="str">
            <v>Service Delivery</v>
          </cell>
          <cell r="C75" t="str">
            <v>BVQ5 - Operational Planning</v>
          </cell>
          <cell r="D75" t="str">
            <v>BVQ5</v>
          </cell>
          <cell r="E75">
            <v>0</v>
          </cell>
          <cell r="F75">
            <v>0</v>
          </cell>
          <cell r="G75">
            <v>0</v>
          </cell>
          <cell r="H75">
            <v>0</v>
          </cell>
        </row>
        <row r="76">
          <cell r="A76" t="str">
            <v>Service Delivery</v>
          </cell>
          <cell r="C76" t="str">
            <v>BVQ6 - Controls</v>
          </cell>
          <cell r="D76" t="str">
            <v>BVQ6</v>
          </cell>
          <cell r="E76">
            <v>0</v>
          </cell>
          <cell r="F76">
            <v>0</v>
          </cell>
          <cell r="G76">
            <v>0</v>
          </cell>
          <cell r="H76">
            <v>0</v>
          </cell>
        </row>
        <row r="77">
          <cell r="A77" t="str">
            <v>Service Delivery</v>
          </cell>
          <cell r="C77" t="str">
            <v>BVQ7 - Controls System Development</v>
          </cell>
          <cell r="D77" t="str">
            <v>BVQ7</v>
          </cell>
          <cell r="E77">
            <v>0</v>
          </cell>
          <cell r="F77">
            <v>0</v>
          </cell>
          <cell r="G77">
            <v>0</v>
          </cell>
          <cell r="H77">
            <v>0</v>
          </cell>
        </row>
        <row r="78">
          <cell r="A78" t="str">
            <v>Service Delivery</v>
          </cell>
          <cell r="C78" t="str">
            <v>BV TRP - SDRP</v>
          </cell>
          <cell r="D78" t="str">
            <v>BVT</v>
          </cell>
          <cell r="E78">
            <v>0</v>
          </cell>
          <cell r="F78">
            <v>0</v>
          </cell>
          <cell r="G78">
            <v>0</v>
          </cell>
          <cell r="H78">
            <v>0</v>
          </cell>
        </row>
        <row r="79">
          <cell r="A79" t="str">
            <v>Service Delivery</v>
          </cell>
          <cell r="C79" t="str">
            <v>BVX Third Party Field Support</v>
          </cell>
          <cell r="D79" t="str">
            <v>BVX</v>
          </cell>
          <cell r="E79">
            <v>0</v>
          </cell>
          <cell r="F79">
            <v>0</v>
          </cell>
          <cell r="G79">
            <v>0</v>
          </cell>
          <cell r="H79">
            <v>0</v>
          </cell>
        </row>
        <row r="80">
          <cell r="A80" t="str">
            <v>Service Delivery</v>
          </cell>
          <cell r="C80" t="str">
            <v>BVZ Operations</v>
          </cell>
          <cell r="D80" t="str">
            <v>BVZ</v>
          </cell>
          <cell r="E80">
            <v>0</v>
          </cell>
          <cell r="F80">
            <v>0</v>
          </cell>
          <cell r="G80">
            <v>0</v>
          </cell>
          <cell r="H80">
            <v>0</v>
          </cell>
        </row>
        <row r="81">
          <cell r="A81" t="str">
            <v>Service Delivery</v>
          </cell>
          <cell r="C81" t="str">
            <v>Other - Legacy (BV)</v>
          </cell>
          <cell r="D81" t="str">
            <v>BVY Total</v>
          </cell>
          <cell r="E81">
            <v>0</v>
          </cell>
          <cell r="F81">
            <v>0</v>
          </cell>
          <cell r="G81">
            <v>0</v>
          </cell>
          <cell r="H81">
            <v>0</v>
          </cell>
        </row>
        <row r="82">
          <cell r="A82" t="str">
            <v>Network Investment</v>
          </cell>
          <cell r="C82" t="str">
            <v>Network Investment Total</v>
          </cell>
          <cell r="D82" t="str">
            <v>BL Total</v>
          </cell>
          <cell r="E82">
            <v>0</v>
          </cell>
          <cell r="F82">
            <v>0</v>
          </cell>
          <cell r="G82" t="str">
            <v>BL Total</v>
          </cell>
          <cell r="H82" t="str">
            <v>BLH Total</v>
          </cell>
        </row>
        <row r="83">
          <cell r="A83" t="str">
            <v>Network Investment</v>
          </cell>
          <cell r="C83" t="str">
            <v>BL NI Centre</v>
          </cell>
          <cell r="D83" t="str">
            <v>BL</v>
          </cell>
          <cell r="E83">
            <v>0</v>
          </cell>
          <cell r="F83">
            <v>0</v>
          </cell>
          <cell r="G83">
            <v>0</v>
          </cell>
          <cell r="H83">
            <v>0</v>
          </cell>
        </row>
        <row r="84">
          <cell r="A84" t="str">
            <v>Network Investment</v>
          </cell>
          <cell r="C84" t="str">
            <v>BLB NI NGA Project Managament</v>
          </cell>
          <cell r="D84" t="str">
            <v>BLB</v>
          </cell>
          <cell r="E84">
            <v>0</v>
          </cell>
          <cell r="F84">
            <v>0</v>
          </cell>
          <cell r="G84">
            <v>0</v>
          </cell>
          <cell r="H84">
            <v>0</v>
          </cell>
        </row>
        <row r="85">
          <cell r="A85" t="str">
            <v>Network Investment</v>
          </cell>
          <cell r="C85" t="str">
            <v>BLE NI Ethernet End to End Total</v>
          </cell>
          <cell r="D85" t="str">
            <v>BLE Total</v>
          </cell>
          <cell r="E85">
            <v>0</v>
          </cell>
          <cell r="F85">
            <v>0</v>
          </cell>
          <cell r="G85">
            <v>0</v>
          </cell>
          <cell r="H85">
            <v>0</v>
          </cell>
        </row>
        <row r="86">
          <cell r="A86" t="str">
            <v>Network Investment</v>
          </cell>
          <cell r="C86" t="str">
            <v>BLE NI Ethernet End to End</v>
          </cell>
          <cell r="D86" t="str">
            <v>BLE</v>
          </cell>
          <cell r="E86">
            <v>0</v>
          </cell>
          <cell r="F86">
            <v>0</v>
          </cell>
          <cell r="G86">
            <v>0</v>
          </cell>
          <cell r="H86">
            <v>0</v>
          </cell>
        </row>
        <row r="87">
          <cell r="A87" t="str">
            <v>Network Investment</v>
          </cell>
          <cell r="C87" t="str">
            <v>BLE1 Job control</v>
          </cell>
          <cell r="D87" t="str">
            <v>BLE1</v>
          </cell>
          <cell r="E87">
            <v>0</v>
          </cell>
          <cell r="F87">
            <v>0</v>
          </cell>
          <cell r="G87">
            <v>0</v>
          </cell>
          <cell r="H87">
            <v>0</v>
          </cell>
        </row>
        <row r="88">
          <cell r="A88" t="str">
            <v>Network Investment</v>
          </cell>
          <cell r="C88" t="str">
            <v>BLE2 Jeapordy Management</v>
          </cell>
          <cell r="D88" t="str">
            <v>BLE2</v>
          </cell>
          <cell r="E88">
            <v>0</v>
          </cell>
          <cell r="F88">
            <v>0</v>
          </cell>
          <cell r="G88">
            <v>0</v>
          </cell>
          <cell r="H88">
            <v>0</v>
          </cell>
        </row>
        <row r="89">
          <cell r="A89" t="str">
            <v>Network Investment</v>
          </cell>
          <cell r="C89" t="str">
            <v>BLF NI Stategic Supply</v>
          </cell>
          <cell r="D89" t="str">
            <v>BLF</v>
          </cell>
          <cell r="E89">
            <v>0</v>
          </cell>
          <cell r="F89">
            <v>0</v>
          </cell>
          <cell r="G89">
            <v>0</v>
          </cell>
          <cell r="H89">
            <v>0</v>
          </cell>
        </row>
        <row r="90">
          <cell r="A90" t="str">
            <v>Network Investment</v>
          </cell>
          <cell r="C90" t="str">
            <v>BLG NI Business Connections Total</v>
          </cell>
          <cell r="D90" t="str">
            <v>BLG Total</v>
          </cell>
          <cell r="E90">
            <v>0</v>
          </cell>
          <cell r="F90">
            <v>0</v>
          </cell>
          <cell r="G90">
            <v>0</v>
          </cell>
          <cell r="H90">
            <v>0</v>
          </cell>
        </row>
        <row r="91">
          <cell r="A91" t="str">
            <v>Network Investment</v>
          </cell>
          <cell r="C91" t="str">
            <v>BLG NI Business Connections</v>
          </cell>
          <cell r="D91" t="str">
            <v>BLG</v>
          </cell>
          <cell r="E91">
            <v>0</v>
          </cell>
          <cell r="F91">
            <v>0</v>
          </cell>
          <cell r="G91">
            <v>0</v>
          </cell>
          <cell r="H91">
            <v>0</v>
          </cell>
        </row>
        <row r="92">
          <cell r="A92" t="str">
            <v>Network Investment</v>
          </cell>
          <cell r="C92" t="str">
            <v>BLG1 London</v>
          </cell>
          <cell r="D92" t="str">
            <v>BLG1</v>
          </cell>
          <cell r="E92">
            <v>0</v>
          </cell>
          <cell r="F92">
            <v>0</v>
          </cell>
          <cell r="G92">
            <v>0</v>
          </cell>
          <cell r="H92">
            <v>0</v>
          </cell>
        </row>
        <row r="93">
          <cell r="A93" t="str">
            <v>Network Investment</v>
          </cell>
          <cell r="C93" t="str">
            <v>BLG2 Wales and South</v>
          </cell>
          <cell r="D93" t="str">
            <v>BLG2</v>
          </cell>
          <cell r="E93">
            <v>0</v>
          </cell>
          <cell r="F93">
            <v>0</v>
          </cell>
          <cell r="G93">
            <v>0</v>
          </cell>
          <cell r="H93">
            <v>0</v>
          </cell>
        </row>
        <row r="94">
          <cell r="A94" t="str">
            <v>Network Investment</v>
          </cell>
          <cell r="C94" t="str">
            <v>BLG3 Scotland and North</v>
          </cell>
          <cell r="D94" t="str">
            <v>BLG3</v>
          </cell>
          <cell r="E94">
            <v>0</v>
          </cell>
          <cell r="F94">
            <v>0</v>
          </cell>
          <cell r="G94">
            <v>0</v>
          </cell>
          <cell r="H94">
            <v>0</v>
          </cell>
        </row>
        <row r="95">
          <cell r="A95" t="str">
            <v>Network Investment</v>
          </cell>
          <cell r="C95" t="str">
            <v>BLG5 Controls and Change</v>
          </cell>
          <cell r="D95" t="str">
            <v>BLG5</v>
          </cell>
          <cell r="E95">
            <v>0</v>
          </cell>
          <cell r="F95">
            <v>0</v>
          </cell>
          <cell r="G95">
            <v>0</v>
          </cell>
          <cell r="H95">
            <v>0</v>
          </cell>
        </row>
        <row r="96">
          <cell r="A96" t="str">
            <v>Network Investment</v>
          </cell>
          <cell r="C96" t="str">
            <v>BLG6 Resourcing</v>
          </cell>
          <cell r="D96" t="str">
            <v>BLG6</v>
          </cell>
          <cell r="E96">
            <v>0</v>
          </cell>
          <cell r="F96">
            <v>0</v>
          </cell>
          <cell r="G96">
            <v>0</v>
          </cell>
          <cell r="H96">
            <v>0</v>
          </cell>
        </row>
        <row r="97">
          <cell r="A97" t="str">
            <v>Network Investment</v>
          </cell>
          <cell r="C97" t="str">
            <v>BLH NI Cable Recovery Total</v>
          </cell>
          <cell r="D97" t="str">
            <v>BLH Total</v>
          </cell>
          <cell r="E97">
            <v>0</v>
          </cell>
          <cell r="F97">
            <v>0</v>
          </cell>
          <cell r="G97">
            <v>0</v>
          </cell>
          <cell r="H97" t="str">
            <v>BLH Total</v>
          </cell>
        </row>
        <row r="98">
          <cell r="A98" t="str">
            <v>Network Investment</v>
          </cell>
          <cell r="C98" t="str">
            <v>BLH NI Cable Recovery</v>
          </cell>
          <cell r="D98" t="str">
            <v>BLH</v>
          </cell>
          <cell r="E98">
            <v>0</v>
          </cell>
          <cell r="F98">
            <v>0</v>
          </cell>
          <cell r="G98">
            <v>0</v>
          </cell>
          <cell r="H98" t="str">
            <v>BLH</v>
          </cell>
        </row>
        <row r="99">
          <cell r="A99" t="str">
            <v>Network Investment</v>
          </cell>
          <cell r="C99" t="str">
            <v>BLH1 Planning</v>
          </cell>
          <cell r="D99" t="str">
            <v>BLH1</v>
          </cell>
          <cell r="E99">
            <v>0</v>
          </cell>
          <cell r="F99">
            <v>0</v>
          </cell>
          <cell r="G99">
            <v>0</v>
          </cell>
          <cell r="H99">
            <v>0</v>
          </cell>
        </row>
        <row r="100">
          <cell r="A100" t="str">
            <v>Network Investment</v>
          </cell>
          <cell r="C100" t="str">
            <v>BLH2 Cable Recovery</v>
          </cell>
          <cell r="D100" t="str">
            <v>BLH2</v>
          </cell>
          <cell r="E100">
            <v>0</v>
          </cell>
          <cell r="F100">
            <v>0</v>
          </cell>
          <cell r="G100">
            <v>0</v>
          </cell>
          <cell r="H100">
            <v>0</v>
          </cell>
        </row>
        <row r="101">
          <cell r="A101" t="str">
            <v>Network Investment</v>
          </cell>
          <cell r="C101" t="str">
            <v>BLH3 Cable Recovery</v>
          </cell>
          <cell r="D101" t="str">
            <v>BLH3</v>
          </cell>
          <cell r="E101">
            <v>0</v>
          </cell>
          <cell r="F101">
            <v>0</v>
          </cell>
          <cell r="G101">
            <v>0</v>
          </cell>
          <cell r="H101">
            <v>0</v>
          </cell>
        </row>
        <row r="102">
          <cell r="A102" t="str">
            <v>Network Investment</v>
          </cell>
          <cell r="C102" t="str">
            <v>BLH4 Deep Level Tunnels</v>
          </cell>
          <cell r="D102" t="str">
            <v>BLH4</v>
          </cell>
          <cell r="E102">
            <v>0</v>
          </cell>
          <cell r="F102">
            <v>0</v>
          </cell>
          <cell r="G102">
            <v>0</v>
          </cell>
          <cell r="H102">
            <v>0</v>
          </cell>
        </row>
        <row r="103">
          <cell r="A103" t="str">
            <v>Network Investment</v>
          </cell>
          <cell r="C103" t="str">
            <v>BLH5 Network Integrity</v>
          </cell>
          <cell r="D103" t="str">
            <v>BLH5</v>
          </cell>
          <cell r="E103">
            <v>0</v>
          </cell>
          <cell r="F103">
            <v>0</v>
          </cell>
          <cell r="G103">
            <v>0</v>
          </cell>
          <cell r="H103">
            <v>0</v>
          </cell>
        </row>
        <row r="104">
          <cell r="A104" t="str">
            <v>Network Investment</v>
          </cell>
          <cell r="C104" t="str">
            <v>BLI</v>
          </cell>
          <cell r="D104" t="str">
            <v>BLI</v>
          </cell>
          <cell r="E104">
            <v>0</v>
          </cell>
          <cell r="F104">
            <v>0</v>
          </cell>
          <cell r="G104">
            <v>0</v>
          </cell>
          <cell r="H104">
            <v>0</v>
          </cell>
        </row>
        <row r="105">
          <cell r="A105" t="str">
            <v>Network Investment</v>
          </cell>
          <cell r="C105" t="str">
            <v>BLL NI Network Delivery Total</v>
          </cell>
          <cell r="D105" t="str">
            <v>BLL Total</v>
          </cell>
          <cell r="E105">
            <v>0</v>
          </cell>
          <cell r="F105">
            <v>0</v>
          </cell>
          <cell r="G105">
            <v>0</v>
          </cell>
          <cell r="H105">
            <v>0</v>
          </cell>
        </row>
        <row r="106">
          <cell r="A106" t="str">
            <v>Network Investment</v>
          </cell>
          <cell r="C106" t="str">
            <v>BLL NI Network Delivery</v>
          </cell>
          <cell r="D106" t="str">
            <v>BLL</v>
          </cell>
          <cell r="E106">
            <v>0</v>
          </cell>
          <cell r="F106">
            <v>0</v>
          </cell>
          <cell r="G106">
            <v>0</v>
          </cell>
          <cell r="H106">
            <v>0</v>
          </cell>
        </row>
        <row r="107">
          <cell r="A107" t="str">
            <v>Network Investment</v>
          </cell>
          <cell r="C107" t="str">
            <v>BLL2 North East &amp; Scotland</v>
          </cell>
          <cell r="D107" t="str">
            <v>BLL2</v>
          </cell>
          <cell r="E107">
            <v>0</v>
          </cell>
          <cell r="F107">
            <v>0</v>
          </cell>
          <cell r="G107">
            <v>0</v>
          </cell>
          <cell r="H107">
            <v>0</v>
          </cell>
        </row>
        <row r="108">
          <cell r="A108" t="str">
            <v>Network Investment</v>
          </cell>
          <cell r="C108" t="str">
            <v>BLL3 Central England</v>
          </cell>
          <cell r="D108" t="str">
            <v>BLL3</v>
          </cell>
          <cell r="E108">
            <v>0</v>
          </cell>
          <cell r="F108">
            <v>0</v>
          </cell>
          <cell r="G108">
            <v>0</v>
          </cell>
          <cell r="H108">
            <v>0</v>
          </cell>
        </row>
        <row r="109">
          <cell r="A109" t="str">
            <v>Network Investment</v>
          </cell>
          <cell r="C109" t="str">
            <v>BLL4 Wales and NHC</v>
          </cell>
          <cell r="D109" t="str">
            <v>BLL4</v>
          </cell>
          <cell r="E109">
            <v>0</v>
          </cell>
          <cell r="F109">
            <v>0</v>
          </cell>
          <cell r="G109">
            <v>0</v>
          </cell>
          <cell r="H109">
            <v>0</v>
          </cell>
        </row>
        <row r="110">
          <cell r="A110" t="str">
            <v>Network Investment</v>
          </cell>
          <cell r="C110" t="str">
            <v>BLL6 London</v>
          </cell>
          <cell r="D110" t="str">
            <v>BLL6</v>
          </cell>
          <cell r="E110">
            <v>0</v>
          </cell>
          <cell r="F110">
            <v>0</v>
          </cell>
          <cell r="G110">
            <v>0</v>
          </cell>
          <cell r="H110">
            <v>0</v>
          </cell>
        </row>
        <row r="111">
          <cell r="A111" t="str">
            <v>Network Investment</v>
          </cell>
          <cell r="C111" t="str">
            <v>BLL7 East of England</v>
          </cell>
          <cell r="D111" t="str">
            <v>BLL7</v>
          </cell>
          <cell r="E111">
            <v>0</v>
          </cell>
          <cell r="F111">
            <v>0</v>
          </cell>
          <cell r="G111">
            <v>0</v>
          </cell>
          <cell r="H111">
            <v>0</v>
          </cell>
        </row>
        <row r="112">
          <cell r="A112" t="str">
            <v>Network Investment</v>
          </cell>
          <cell r="C112" t="str">
            <v>BLL8 South East</v>
          </cell>
          <cell r="D112" t="str">
            <v>BLL8</v>
          </cell>
          <cell r="E112">
            <v>0</v>
          </cell>
          <cell r="F112">
            <v>0</v>
          </cell>
          <cell r="G112">
            <v>0</v>
          </cell>
          <cell r="H112">
            <v>0</v>
          </cell>
        </row>
        <row r="113">
          <cell r="A113" t="str">
            <v>Network Investment</v>
          </cell>
          <cell r="C113" t="str">
            <v>BLL9 South West</v>
          </cell>
          <cell r="D113" t="str">
            <v>BLL9</v>
          </cell>
          <cell r="E113">
            <v>0</v>
          </cell>
          <cell r="F113">
            <v>0</v>
          </cell>
          <cell r="G113">
            <v>0</v>
          </cell>
          <cell r="H113">
            <v>0</v>
          </cell>
        </row>
        <row r="114">
          <cell r="A114" t="str">
            <v>Network Investment</v>
          </cell>
          <cell r="C114" t="str">
            <v>BLLB Controls</v>
          </cell>
          <cell r="D114" t="str">
            <v>BLLB</v>
          </cell>
          <cell r="E114">
            <v>0</v>
          </cell>
          <cell r="F114">
            <v>0</v>
          </cell>
          <cell r="G114">
            <v>0</v>
          </cell>
          <cell r="H114">
            <v>0</v>
          </cell>
        </row>
        <row r="115">
          <cell r="A115" t="str">
            <v>Network Investment</v>
          </cell>
          <cell r="C115" t="str">
            <v>BLLD NGA North</v>
          </cell>
          <cell r="D115" t="str">
            <v>BLLD</v>
          </cell>
          <cell r="E115">
            <v>0</v>
          </cell>
          <cell r="F115">
            <v>0</v>
          </cell>
          <cell r="G115">
            <v>0</v>
          </cell>
          <cell r="H115">
            <v>0</v>
          </cell>
        </row>
        <row r="116">
          <cell r="A116" t="str">
            <v>Network Investment</v>
          </cell>
          <cell r="C116" t="str">
            <v>BLLF NGA South</v>
          </cell>
          <cell r="D116" t="str">
            <v>BLLF</v>
          </cell>
          <cell r="E116">
            <v>0</v>
          </cell>
          <cell r="F116">
            <v>0</v>
          </cell>
          <cell r="G116">
            <v>0</v>
          </cell>
          <cell r="H116">
            <v>0</v>
          </cell>
        </row>
        <row r="117">
          <cell r="A117" t="str">
            <v>Network Investment</v>
          </cell>
          <cell r="C117" t="str">
            <v>BLLM Network Integrity</v>
          </cell>
          <cell r="D117" t="str">
            <v>BLLM</v>
          </cell>
          <cell r="E117">
            <v>0</v>
          </cell>
          <cell r="F117">
            <v>0</v>
          </cell>
          <cell r="G117">
            <v>0</v>
          </cell>
          <cell r="H117">
            <v>0</v>
          </cell>
        </row>
        <row r="118">
          <cell r="A118" t="str">
            <v>Network Investment</v>
          </cell>
          <cell r="C118" t="str">
            <v>BLP Total NI Planning Total</v>
          </cell>
          <cell r="D118" t="str">
            <v>BLP Total</v>
          </cell>
          <cell r="E118">
            <v>0</v>
          </cell>
          <cell r="F118">
            <v>0</v>
          </cell>
          <cell r="G118">
            <v>0</v>
          </cell>
          <cell r="H118">
            <v>0</v>
          </cell>
        </row>
        <row r="119">
          <cell r="A119" t="str">
            <v>Network Investment</v>
          </cell>
          <cell r="C119" t="str">
            <v>BLP NI Planning</v>
          </cell>
          <cell r="D119" t="str">
            <v>BLP</v>
          </cell>
          <cell r="E119">
            <v>0</v>
          </cell>
          <cell r="F119">
            <v>0</v>
          </cell>
          <cell r="G119">
            <v>0</v>
          </cell>
          <cell r="H119">
            <v>0</v>
          </cell>
        </row>
        <row r="120">
          <cell r="A120" t="str">
            <v>Network Investment</v>
          </cell>
          <cell r="C120" t="str">
            <v>BLP1 Ethernet Planning</v>
          </cell>
          <cell r="D120" t="str">
            <v>BLP1</v>
          </cell>
          <cell r="E120">
            <v>0</v>
          </cell>
          <cell r="F120">
            <v>0</v>
          </cell>
          <cell r="G120">
            <v>0</v>
          </cell>
          <cell r="H120">
            <v>0</v>
          </cell>
        </row>
        <row r="121">
          <cell r="A121" t="str">
            <v>Network Investment</v>
          </cell>
          <cell r="C121" t="str">
            <v>BLP3 NGA Planning</v>
          </cell>
          <cell r="D121" t="str">
            <v>BLP3</v>
          </cell>
          <cell r="E121">
            <v>0</v>
          </cell>
          <cell r="F121">
            <v>0</v>
          </cell>
          <cell r="G121">
            <v>0</v>
          </cell>
          <cell r="H121">
            <v>0</v>
          </cell>
        </row>
        <row r="122">
          <cell r="A122" t="str">
            <v>Network Investment</v>
          </cell>
          <cell r="C122" t="str">
            <v>BLP4 Planning and Transformation</v>
          </cell>
          <cell r="D122" t="str">
            <v>BLP4</v>
          </cell>
          <cell r="E122">
            <v>0</v>
          </cell>
          <cell r="F122">
            <v>0</v>
          </cell>
          <cell r="G122">
            <v>0</v>
          </cell>
          <cell r="H122">
            <v>0</v>
          </cell>
        </row>
        <row r="123">
          <cell r="A123" t="str">
            <v>Network Investment</v>
          </cell>
          <cell r="C123" t="str">
            <v>BLP6 Fibre Planning</v>
          </cell>
          <cell r="D123" t="str">
            <v>BLP6</v>
          </cell>
          <cell r="E123">
            <v>0</v>
          </cell>
          <cell r="F123">
            <v>0</v>
          </cell>
          <cell r="G123">
            <v>0</v>
          </cell>
          <cell r="H123">
            <v>0</v>
          </cell>
        </row>
        <row r="124">
          <cell r="A124" t="str">
            <v>Network Investment</v>
          </cell>
          <cell r="C124" t="str">
            <v>BLR</v>
          </cell>
          <cell r="D124" t="str">
            <v>BLR</v>
          </cell>
          <cell r="E124">
            <v>0</v>
          </cell>
          <cell r="F124">
            <v>0</v>
          </cell>
          <cell r="G124">
            <v>0</v>
          </cell>
          <cell r="H124">
            <v>0</v>
          </cell>
        </row>
        <row r="125">
          <cell r="A125" t="str">
            <v>Network Investment</v>
          </cell>
          <cell r="C125" t="str">
            <v>BLT NI Openreach Redeployment Unit</v>
          </cell>
          <cell r="D125" t="str">
            <v>BLT</v>
          </cell>
          <cell r="E125">
            <v>0</v>
          </cell>
          <cell r="F125">
            <v>0</v>
          </cell>
          <cell r="G125">
            <v>0</v>
          </cell>
          <cell r="H125">
            <v>0</v>
          </cell>
        </row>
        <row r="126">
          <cell r="A126" t="str">
            <v>Network Investment</v>
          </cell>
          <cell r="C126" t="str">
            <v>BLW NI Business Operations and Programmes</v>
          </cell>
          <cell r="D126" t="str">
            <v>BLW</v>
          </cell>
          <cell r="E126">
            <v>0</v>
          </cell>
          <cell r="F126">
            <v>0</v>
          </cell>
          <cell r="G126">
            <v>0</v>
          </cell>
          <cell r="H126">
            <v>0</v>
          </cell>
        </row>
        <row r="127">
          <cell r="A127" t="str">
            <v>Network Investment</v>
          </cell>
          <cell r="C127" t="str">
            <v>BLZ Adjustments</v>
          </cell>
          <cell r="D127" t="str">
            <v>BLZ</v>
          </cell>
          <cell r="E127">
            <v>0</v>
          </cell>
          <cell r="F127">
            <v>0</v>
          </cell>
          <cell r="G127">
            <v>0</v>
          </cell>
          <cell r="H127">
            <v>0</v>
          </cell>
        </row>
        <row r="128">
          <cell r="A128" t="str">
            <v>Network Investment</v>
          </cell>
          <cell r="C128" t="str">
            <v>Other - Network Investment (BL)</v>
          </cell>
          <cell r="D128" t="str">
            <v>BLY Total</v>
          </cell>
          <cell r="E128">
            <v>0</v>
          </cell>
          <cell r="F128">
            <v>0</v>
          </cell>
          <cell r="G128">
            <v>0</v>
          </cell>
          <cell r="H128">
            <v>0</v>
          </cell>
        </row>
        <row r="129">
          <cell r="A129" t="str">
            <v>Service Management</v>
          </cell>
          <cell r="C129" t="str">
            <v>Service Management Total</v>
          </cell>
          <cell r="D129" t="str">
            <v>BW Total</v>
          </cell>
          <cell r="E129">
            <v>0</v>
          </cell>
          <cell r="F129">
            <v>0</v>
          </cell>
          <cell r="G129">
            <v>0</v>
          </cell>
          <cell r="H129">
            <v>0</v>
          </cell>
        </row>
        <row r="130">
          <cell r="A130" t="str">
            <v>Service Management</v>
          </cell>
          <cell r="C130" t="str">
            <v>BW Service Management</v>
          </cell>
          <cell r="D130" t="str">
            <v>BW</v>
          </cell>
          <cell r="E130">
            <v>0</v>
          </cell>
          <cell r="F130">
            <v>0</v>
          </cell>
          <cell r="G130">
            <v>0</v>
          </cell>
          <cell r="H130">
            <v>0</v>
          </cell>
        </row>
        <row r="131">
          <cell r="A131" t="str">
            <v>Service Management</v>
          </cell>
          <cell r="C131" t="str">
            <v>BWA Director Customer Service Total</v>
          </cell>
          <cell r="D131" t="str">
            <v>BWA Total</v>
          </cell>
          <cell r="E131">
            <v>0</v>
          </cell>
          <cell r="F131">
            <v>0</v>
          </cell>
          <cell r="G131">
            <v>0</v>
          </cell>
          <cell r="H131">
            <v>0</v>
          </cell>
        </row>
        <row r="132">
          <cell r="A132" t="str">
            <v>Service Management</v>
          </cell>
          <cell r="C132" t="str">
            <v>BWA Director Customer Service</v>
          </cell>
          <cell r="D132" t="str">
            <v>BWA</v>
          </cell>
          <cell r="E132">
            <v>0</v>
          </cell>
          <cell r="F132">
            <v>0</v>
          </cell>
          <cell r="G132">
            <v>0</v>
          </cell>
          <cell r="H132">
            <v>0</v>
          </cell>
        </row>
        <row r="133">
          <cell r="A133" t="str">
            <v>Service Management</v>
          </cell>
          <cell r="C133" t="str">
            <v>BWA1 Offshore</v>
          </cell>
          <cell r="D133" t="str">
            <v>BWA1</v>
          </cell>
          <cell r="E133">
            <v>0</v>
          </cell>
          <cell r="F133">
            <v>0</v>
          </cell>
          <cell r="G133">
            <v>0</v>
          </cell>
          <cell r="H133">
            <v>0</v>
          </cell>
        </row>
        <row r="134">
          <cell r="A134" t="str">
            <v>Service Management</v>
          </cell>
          <cell r="C134" t="str">
            <v>BWA2 Copper</v>
          </cell>
          <cell r="D134" t="str">
            <v>BWA2</v>
          </cell>
          <cell r="E134">
            <v>0</v>
          </cell>
          <cell r="F134">
            <v>0</v>
          </cell>
          <cell r="G134">
            <v>0</v>
          </cell>
          <cell r="H134">
            <v>0</v>
          </cell>
        </row>
        <row r="135">
          <cell r="A135" t="str">
            <v>Service Management</v>
          </cell>
          <cell r="C135" t="str">
            <v>BWA3 Fibre</v>
          </cell>
          <cell r="D135" t="str">
            <v>BWA3</v>
          </cell>
          <cell r="E135">
            <v>0</v>
          </cell>
          <cell r="F135">
            <v>0</v>
          </cell>
          <cell r="G135">
            <v>0</v>
          </cell>
          <cell r="H135">
            <v>0</v>
          </cell>
        </row>
        <row r="136">
          <cell r="A136" t="str">
            <v>Service Management</v>
          </cell>
          <cell r="C136" t="str">
            <v>BWA6 DSO &amp; RCA</v>
          </cell>
          <cell r="D136" t="str">
            <v>BWA6</v>
          </cell>
          <cell r="E136">
            <v>0</v>
          </cell>
          <cell r="F136">
            <v>0</v>
          </cell>
          <cell r="G136">
            <v>0</v>
          </cell>
          <cell r="H136">
            <v>0</v>
          </cell>
        </row>
        <row r="137">
          <cell r="A137" t="str">
            <v>Service Management</v>
          </cell>
          <cell r="C137" t="str">
            <v>BWAZ Rest</v>
          </cell>
          <cell r="D137" t="str">
            <v>BWAZ</v>
          </cell>
          <cell r="E137">
            <v>0</v>
          </cell>
          <cell r="F137">
            <v>0</v>
          </cell>
          <cell r="G137">
            <v>0</v>
          </cell>
          <cell r="H137">
            <v>0</v>
          </cell>
        </row>
        <row r="138">
          <cell r="A138" t="str">
            <v>Service Management</v>
          </cell>
          <cell r="C138" t="str">
            <v>BWB Director In-Life Service &amp; Transformation</v>
          </cell>
          <cell r="D138" t="str">
            <v>BWB</v>
          </cell>
          <cell r="E138">
            <v>0</v>
          </cell>
          <cell r="F138">
            <v>0</v>
          </cell>
          <cell r="G138">
            <v>0</v>
          </cell>
          <cell r="H138">
            <v>0</v>
          </cell>
        </row>
        <row r="139">
          <cell r="A139" t="str">
            <v>Service Management</v>
          </cell>
          <cell r="C139" t="str">
            <v>BWC Director Right First Time Total</v>
          </cell>
          <cell r="D139" t="str">
            <v>BWC Total</v>
          </cell>
          <cell r="E139">
            <v>0</v>
          </cell>
          <cell r="F139">
            <v>0</v>
          </cell>
          <cell r="G139">
            <v>0</v>
          </cell>
          <cell r="H139">
            <v>0</v>
          </cell>
        </row>
        <row r="140">
          <cell r="A140" t="str">
            <v>Service Management</v>
          </cell>
          <cell r="C140" t="str">
            <v>BWC Director Right First Time</v>
          </cell>
          <cell r="D140" t="str">
            <v>BWC</v>
          </cell>
          <cell r="E140">
            <v>0</v>
          </cell>
          <cell r="F140">
            <v>0</v>
          </cell>
          <cell r="G140">
            <v>0</v>
          </cell>
          <cell r="H140">
            <v>0</v>
          </cell>
        </row>
        <row r="141">
          <cell r="A141" t="str">
            <v>Service Management</v>
          </cell>
          <cell r="C141" t="str">
            <v>BWC2 Production Planning</v>
          </cell>
          <cell r="D141" t="str">
            <v>BWC2</v>
          </cell>
          <cell r="E141">
            <v>0</v>
          </cell>
          <cell r="F141">
            <v>0</v>
          </cell>
          <cell r="G141">
            <v>0</v>
          </cell>
          <cell r="H141">
            <v>0</v>
          </cell>
        </row>
        <row r="142">
          <cell r="A142" t="str">
            <v>Service Management</v>
          </cell>
          <cell r="C142" t="str">
            <v>BWCZ Rest</v>
          </cell>
          <cell r="D142" t="str">
            <v>BWCZ</v>
          </cell>
          <cell r="E142">
            <v>0</v>
          </cell>
          <cell r="F142">
            <v>0</v>
          </cell>
          <cell r="G142">
            <v>0</v>
          </cell>
          <cell r="H142">
            <v>0</v>
          </cell>
        </row>
        <row r="143">
          <cell r="A143" t="str">
            <v>Service Management</v>
          </cell>
          <cell r="C143" t="str">
            <v>BWD Director Customer Experience And Service Introduction</v>
          </cell>
          <cell r="D143" t="str">
            <v>BWD</v>
          </cell>
          <cell r="E143">
            <v>0</v>
          </cell>
          <cell r="F143">
            <v>0</v>
          </cell>
          <cell r="G143">
            <v>0</v>
          </cell>
          <cell r="H143">
            <v>0</v>
          </cell>
        </row>
        <row r="144">
          <cell r="A144" t="str">
            <v>Service Management</v>
          </cell>
          <cell r="C144" t="str">
            <v>BWE Director Customer Programme Management Total</v>
          </cell>
          <cell r="D144" t="str">
            <v>BWE Total</v>
          </cell>
          <cell r="E144">
            <v>0</v>
          </cell>
          <cell r="F144">
            <v>0</v>
          </cell>
          <cell r="G144">
            <v>0</v>
          </cell>
          <cell r="H144">
            <v>0</v>
          </cell>
        </row>
        <row r="145">
          <cell r="A145" t="str">
            <v>Service Management</v>
          </cell>
          <cell r="C145" t="str">
            <v>BWE Director Customer Programme Management</v>
          </cell>
          <cell r="D145" t="str">
            <v>BWE</v>
          </cell>
          <cell r="E145">
            <v>0</v>
          </cell>
          <cell r="F145">
            <v>0</v>
          </cell>
          <cell r="G145">
            <v>0</v>
          </cell>
          <cell r="H145">
            <v>0</v>
          </cell>
        </row>
        <row r="146">
          <cell r="A146" t="str">
            <v>Service Management</v>
          </cell>
          <cell r="C146" t="str">
            <v>BWE5 Ethernet &amp; OSA Service Management</v>
          </cell>
          <cell r="D146" t="str">
            <v>BWE5</v>
          </cell>
          <cell r="E146">
            <v>0</v>
          </cell>
          <cell r="F146">
            <v>0</v>
          </cell>
          <cell r="G146">
            <v>0</v>
          </cell>
          <cell r="H146">
            <v>0</v>
          </cell>
        </row>
        <row r="147">
          <cell r="A147" t="str">
            <v>Service Management</v>
          </cell>
          <cell r="C147" t="str">
            <v>BWE6 Customer Project Management</v>
          </cell>
          <cell r="D147" t="str">
            <v>BWE6</v>
          </cell>
          <cell r="E147">
            <v>0</v>
          </cell>
          <cell r="F147">
            <v>0</v>
          </cell>
          <cell r="G147">
            <v>0</v>
          </cell>
          <cell r="H147">
            <v>0</v>
          </cell>
        </row>
        <row r="148">
          <cell r="A148" t="str">
            <v>Service Management</v>
          </cell>
          <cell r="C148" t="str">
            <v>BWEZ Customer Programme Management Rest</v>
          </cell>
          <cell r="D148" t="str">
            <v>BWEZ</v>
          </cell>
          <cell r="E148">
            <v>0</v>
          </cell>
          <cell r="F148">
            <v>0</v>
          </cell>
          <cell r="G148">
            <v>0</v>
          </cell>
          <cell r="H148">
            <v>0</v>
          </cell>
        </row>
        <row r="149">
          <cell r="A149" t="str">
            <v>Service Management</v>
          </cell>
          <cell r="C149" t="str">
            <v>BWF Service Mangement Transformation</v>
          </cell>
          <cell r="D149" t="str">
            <v>BWF</v>
          </cell>
          <cell r="E149">
            <v>0</v>
          </cell>
          <cell r="F149">
            <v>0</v>
          </cell>
          <cell r="G149">
            <v>0</v>
          </cell>
          <cell r="H149">
            <v>0</v>
          </cell>
        </row>
        <row r="150">
          <cell r="A150" t="str">
            <v>Service Management</v>
          </cell>
          <cell r="C150" t="str">
            <v>BWG Director Customer Technical Services Total</v>
          </cell>
          <cell r="D150" t="str">
            <v>BWG Total</v>
          </cell>
          <cell r="E150">
            <v>0</v>
          </cell>
          <cell r="F150">
            <v>0</v>
          </cell>
          <cell r="G150">
            <v>0</v>
          </cell>
          <cell r="H150">
            <v>0</v>
          </cell>
        </row>
        <row r="151">
          <cell r="A151" t="str">
            <v>Service Management</v>
          </cell>
          <cell r="C151" t="str">
            <v>BWG Director Customer Technical Services</v>
          </cell>
          <cell r="D151" t="str">
            <v>BWG</v>
          </cell>
          <cell r="E151">
            <v>0</v>
          </cell>
          <cell r="F151">
            <v>0</v>
          </cell>
          <cell r="G151">
            <v>0</v>
          </cell>
          <cell r="H151">
            <v>0</v>
          </cell>
        </row>
        <row r="152">
          <cell r="A152" t="str">
            <v>Service Management</v>
          </cell>
          <cell r="C152" t="str">
            <v>BWG1 Ethernet Repair &amp; AOC</v>
          </cell>
          <cell r="D152" t="str">
            <v>BWG1</v>
          </cell>
          <cell r="E152">
            <v>0</v>
          </cell>
          <cell r="F152">
            <v>0</v>
          </cell>
          <cell r="G152">
            <v>0</v>
          </cell>
          <cell r="H152">
            <v>0</v>
          </cell>
        </row>
        <row r="153">
          <cell r="A153" t="str">
            <v>Service Management</v>
          </cell>
          <cell r="C153" t="str">
            <v>BWG3 Tech Services</v>
          </cell>
          <cell r="D153" t="str">
            <v>BWG3</v>
          </cell>
          <cell r="E153">
            <v>0</v>
          </cell>
          <cell r="F153">
            <v>0</v>
          </cell>
          <cell r="G153">
            <v>0</v>
          </cell>
          <cell r="H153">
            <v>0</v>
          </cell>
        </row>
        <row r="154">
          <cell r="A154" t="str">
            <v>Service Management</v>
          </cell>
          <cell r="C154" t="str">
            <v>BWG4 Continuous Service Improvement</v>
          </cell>
          <cell r="D154" t="str">
            <v>BWG4</v>
          </cell>
          <cell r="E154">
            <v>0</v>
          </cell>
          <cell r="F154">
            <v>0</v>
          </cell>
          <cell r="G154">
            <v>0</v>
          </cell>
          <cell r="H154">
            <v>0</v>
          </cell>
        </row>
        <row r="155">
          <cell r="A155" t="str">
            <v>Service Management</v>
          </cell>
          <cell r="C155" t="str">
            <v>BWG6 DCoE</v>
          </cell>
          <cell r="D155" t="str">
            <v>BWG6</v>
          </cell>
          <cell r="E155">
            <v>0</v>
          </cell>
          <cell r="F155">
            <v>0</v>
          </cell>
          <cell r="G155">
            <v>0</v>
          </cell>
          <cell r="H155">
            <v>0</v>
          </cell>
        </row>
        <row r="156">
          <cell r="A156" t="str">
            <v>Service Management</v>
          </cell>
          <cell r="C156" t="str">
            <v>BWGZ Customer Technical Services Rest</v>
          </cell>
          <cell r="D156" t="str">
            <v>BWGZ</v>
          </cell>
          <cell r="E156">
            <v>0</v>
          </cell>
          <cell r="F156">
            <v>0</v>
          </cell>
          <cell r="G156">
            <v>0</v>
          </cell>
          <cell r="H156">
            <v>0</v>
          </cell>
        </row>
        <row r="157">
          <cell r="A157" t="str">
            <v>Service Management</v>
          </cell>
          <cell r="C157" t="str">
            <v>BWH Exchange Engineering</v>
          </cell>
          <cell r="D157" t="str">
            <v>BWH</v>
          </cell>
          <cell r="E157">
            <v>0</v>
          </cell>
          <cell r="F157">
            <v>0</v>
          </cell>
          <cell r="G157">
            <v>0</v>
          </cell>
          <cell r="H157">
            <v>0</v>
          </cell>
        </row>
        <row r="158">
          <cell r="A158" t="str">
            <v>Service Management</v>
          </cell>
          <cell r="C158" t="str">
            <v>BWZ To Capture Challenge Numbers</v>
          </cell>
          <cell r="D158" t="str">
            <v>BWZ</v>
          </cell>
          <cell r="E158">
            <v>0</v>
          </cell>
          <cell r="F158">
            <v>0</v>
          </cell>
          <cell r="G158">
            <v>0</v>
          </cell>
          <cell r="H158">
            <v>0</v>
          </cell>
        </row>
        <row r="159">
          <cell r="A159" t="str">
            <v>BDUK</v>
          </cell>
          <cell r="C159" t="str">
            <v>BDUK Total</v>
          </cell>
          <cell r="D159" t="str">
            <v>BK Total</v>
          </cell>
          <cell r="E159">
            <v>0</v>
          </cell>
          <cell r="F159">
            <v>0</v>
          </cell>
          <cell r="G159">
            <v>0</v>
          </cell>
          <cell r="H159">
            <v>0</v>
          </cell>
        </row>
        <row r="160">
          <cell r="A160" t="str">
            <v>BDUK</v>
          </cell>
          <cell r="C160" t="str">
            <v>BK BDUK Own</v>
          </cell>
          <cell r="D160" t="str">
            <v>BK</v>
          </cell>
          <cell r="E160">
            <v>0</v>
          </cell>
          <cell r="F160">
            <v>0</v>
          </cell>
          <cell r="G160">
            <v>0</v>
          </cell>
          <cell r="H160">
            <v>0</v>
          </cell>
        </row>
        <row r="161">
          <cell r="A161" t="str">
            <v>BDUK</v>
          </cell>
          <cell r="C161" t="str">
            <v>BKA BDUK Projects</v>
          </cell>
          <cell r="D161" t="str">
            <v>BKA</v>
          </cell>
          <cell r="E161">
            <v>0</v>
          </cell>
          <cell r="F161">
            <v>0</v>
          </cell>
          <cell r="G161">
            <v>0</v>
          </cell>
          <cell r="H161">
            <v>0</v>
          </cell>
        </row>
        <row r="162">
          <cell r="A162" t="str">
            <v>BDUK</v>
          </cell>
          <cell r="C162" t="str">
            <v>BKB BDUK Director</v>
          </cell>
          <cell r="D162" t="str">
            <v>BKB</v>
          </cell>
          <cell r="E162">
            <v>0</v>
          </cell>
          <cell r="F162">
            <v>0</v>
          </cell>
          <cell r="G162">
            <v>0</v>
          </cell>
          <cell r="H162">
            <v>0</v>
          </cell>
        </row>
        <row r="163">
          <cell r="A163" t="str">
            <v>BDUK</v>
          </cell>
          <cell r="C163" t="str">
            <v>BKC BDUK HR</v>
          </cell>
          <cell r="D163" t="str">
            <v>BKC</v>
          </cell>
          <cell r="E163">
            <v>0</v>
          </cell>
          <cell r="F163">
            <v>0</v>
          </cell>
          <cell r="G163">
            <v>0</v>
          </cell>
          <cell r="H163">
            <v>0</v>
          </cell>
        </row>
        <row r="164">
          <cell r="A164" t="str">
            <v>BDUK</v>
          </cell>
          <cell r="C164" t="str">
            <v>BKD BDUK Audit</v>
          </cell>
          <cell r="D164" t="str">
            <v>BKD</v>
          </cell>
          <cell r="E164">
            <v>0</v>
          </cell>
          <cell r="F164">
            <v>0</v>
          </cell>
          <cell r="G164">
            <v>0</v>
          </cell>
          <cell r="H164">
            <v>0</v>
          </cell>
        </row>
        <row r="165">
          <cell r="A165" t="str">
            <v>BDUK</v>
          </cell>
          <cell r="C165" t="str">
            <v>BKF BDUK Finance</v>
          </cell>
          <cell r="D165" t="str">
            <v>BKF</v>
          </cell>
          <cell r="E165">
            <v>0</v>
          </cell>
          <cell r="F165">
            <v>0</v>
          </cell>
          <cell r="G165">
            <v>0</v>
          </cell>
          <cell r="H165">
            <v>0</v>
          </cell>
        </row>
        <row r="166">
          <cell r="A166" t="str">
            <v>BDUK</v>
          </cell>
          <cell r="C166" t="str">
            <v>BKG BDUK PMO</v>
          </cell>
          <cell r="D166" t="str">
            <v>BKG</v>
          </cell>
          <cell r="E166">
            <v>0</v>
          </cell>
          <cell r="F166">
            <v>0</v>
          </cell>
          <cell r="G166">
            <v>0</v>
          </cell>
          <cell r="H166">
            <v>0</v>
          </cell>
        </row>
        <row r="167">
          <cell r="A167" t="str">
            <v>BDUK</v>
          </cell>
          <cell r="C167" t="str">
            <v>BKJ BDUK AOC</v>
          </cell>
          <cell r="D167" t="str">
            <v>BKJ</v>
          </cell>
          <cell r="E167">
            <v>0</v>
          </cell>
          <cell r="F167">
            <v>0</v>
          </cell>
          <cell r="G167">
            <v>0</v>
          </cell>
          <cell r="H167">
            <v>0</v>
          </cell>
        </row>
        <row r="168">
          <cell r="A168" t="str">
            <v>BDUK</v>
          </cell>
          <cell r="C168" t="str">
            <v>BKL BDUK Network Delivery Total</v>
          </cell>
          <cell r="D168" t="str">
            <v>BKL Total</v>
          </cell>
          <cell r="E168">
            <v>0</v>
          </cell>
          <cell r="F168">
            <v>0</v>
          </cell>
          <cell r="G168">
            <v>0</v>
          </cell>
          <cell r="H168">
            <v>0</v>
          </cell>
        </row>
        <row r="169">
          <cell r="A169" t="str">
            <v>BDUK</v>
          </cell>
          <cell r="C169" t="str">
            <v>BKL BDUK Network Delivery</v>
          </cell>
          <cell r="D169" t="str">
            <v>BKL</v>
          </cell>
          <cell r="E169">
            <v>0</v>
          </cell>
          <cell r="F169">
            <v>0</v>
          </cell>
          <cell r="G169">
            <v>0</v>
          </cell>
          <cell r="H169">
            <v>0</v>
          </cell>
        </row>
        <row r="170">
          <cell r="A170" t="str">
            <v>BDUK</v>
          </cell>
          <cell r="C170" t="str">
            <v>BKLB BDUK Controls</v>
          </cell>
          <cell r="D170" t="str">
            <v>BKLB</v>
          </cell>
          <cell r="E170">
            <v>0</v>
          </cell>
          <cell r="F170">
            <v>0</v>
          </cell>
          <cell r="G170">
            <v>0</v>
          </cell>
          <cell r="H170">
            <v>0</v>
          </cell>
        </row>
        <row r="171">
          <cell r="A171" t="str">
            <v>BDUK</v>
          </cell>
          <cell r="C171" t="str">
            <v>BKLD BDUK North of England</v>
          </cell>
          <cell r="D171" t="str">
            <v>BKLD</v>
          </cell>
          <cell r="E171">
            <v>0</v>
          </cell>
          <cell r="F171">
            <v>0</v>
          </cell>
          <cell r="G171">
            <v>0</v>
          </cell>
          <cell r="H171">
            <v>0</v>
          </cell>
        </row>
        <row r="172">
          <cell r="A172" t="str">
            <v>BDUK</v>
          </cell>
          <cell r="C172" t="str">
            <v>BKLF BDUK South of England</v>
          </cell>
          <cell r="D172" t="str">
            <v>BKLF</v>
          </cell>
          <cell r="E172">
            <v>0</v>
          </cell>
          <cell r="F172">
            <v>0</v>
          </cell>
          <cell r="G172">
            <v>0</v>
          </cell>
          <cell r="H172">
            <v>0</v>
          </cell>
        </row>
        <row r="173">
          <cell r="A173" t="str">
            <v>BDUK</v>
          </cell>
          <cell r="C173" t="str">
            <v>BKM BDUK Marketing</v>
          </cell>
          <cell r="D173" t="str">
            <v>BKM</v>
          </cell>
          <cell r="E173">
            <v>0</v>
          </cell>
          <cell r="F173">
            <v>0</v>
          </cell>
          <cell r="G173">
            <v>0</v>
          </cell>
          <cell r="H173">
            <v>0</v>
          </cell>
        </row>
        <row r="174">
          <cell r="A174" t="str">
            <v>BDUK</v>
          </cell>
          <cell r="C174" t="str">
            <v>BKN BDUK Network Investment</v>
          </cell>
          <cell r="D174" t="str">
            <v>BKN</v>
          </cell>
          <cell r="E174">
            <v>0</v>
          </cell>
          <cell r="F174">
            <v>0</v>
          </cell>
          <cell r="G174">
            <v>0</v>
          </cell>
          <cell r="H174">
            <v>0</v>
          </cell>
        </row>
        <row r="175">
          <cell r="A175" t="str">
            <v>BDUK</v>
          </cell>
          <cell r="C175" t="str">
            <v>BKP BDUK Planning</v>
          </cell>
          <cell r="D175" t="str">
            <v>BKP</v>
          </cell>
          <cell r="E175">
            <v>0</v>
          </cell>
          <cell r="F175">
            <v>0</v>
          </cell>
          <cell r="G175">
            <v>0</v>
          </cell>
          <cell r="H175">
            <v>0</v>
          </cell>
        </row>
        <row r="176">
          <cell r="A176" t="str">
            <v>BDUK</v>
          </cell>
          <cell r="C176" t="str">
            <v>BKS BDUK Sales</v>
          </cell>
          <cell r="D176" t="str">
            <v>BKS</v>
          </cell>
          <cell r="E176">
            <v>0</v>
          </cell>
          <cell r="F176">
            <v>0</v>
          </cell>
          <cell r="G176">
            <v>0</v>
          </cell>
          <cell r="H176">
            <v>0</v>
          </cell>
        </row>
        <row r="177">
          <cell r="A177" t="str">
            <v>BDUK</v>
          </cell>
          <cell r="C177" t="str">
            <v>BKW BDUK Business Operations And Programmes</v>
          </cell>
          <cell r="D177" t="str">
            <v>BKW</v>
          </cell>
          <cell r="E177">
            <v>0</v>
          </cell>
          <cell r="F177">
            <v>0</v>
          </cell>
          <cell r="G177">
            <v>0</v>
          </cell>
          <cell r="H177">
            <v>0</v>
          </cell>
        </row>
        <row r="178">
          <cell r="A178" t="str">
            <v>BDUK</v>
          </cell>
          <cell r="C178" t="str">
            <v>BKZ BDUK Adjustments</v>
          </cell>
          <cell r="D178" t="str">
            <v>BKZ</v>
          </cell>
          <cell r="E178">
            <v>0</v>
          </cell>
          <cell r="F178">
            <v>0</v>
          </cell>
          <cell r="G178">
            <v>0</v>
          </cell>
          <cell r="H178">
            <v>0</v>
          </cell>
        </row>
        <row r="179">
          <cell r="A179" t="str">
            <v>CIO</v>
          </cell>
          <cell r="C179" t="str">
            <v>CIO Total</v>
          </cell>
          <cell r="D179" t="str">
            <v>BE Total</v>
          </cell>
          <cell r="E179">
            <v>0</v>
          </cell>
          <cell r="F179">
            <v>0</v>
          </cell>
          <cell r="G179">
            <v>0</v>
          </cell>
          <cell r="H179">
            <v>0</v>
          </cell>
        </row>
        <row r="180">
          <cell r="A180" t="str">
            <v>CIO</v>
          </cell>
          <cell r="C180" t="str">
            <v>BE Director Service Design</v>
          </cell>
          <cell r="D180" t="str">
            <v>BE</v>
          </cell>
          <cell r="E180">
            <v>0</v>
          </cell>
          <cell r="F180">
            <v>0</v>
          </cell>
          <cell r="G180">
            <v>0</v>
          </cell>
          <cell r="H180">
            <v>0</v>
          </cell>
        </row>
        <row r="181">
          <cell r="A181" t="str">
            <v>CIO</v>
          </cell>
          <cell r="C181" t="str">
            <v>BEA Director Access Network</v>
          </cell>
          <cell r="D181" t="str">
            <v>BEA</v>
          </cell>
          <cell r="E181">
            <v>0</v>
          </cell>
          <cell r="F181">
            <v>0</v>
          </cell>
          <cell r="G181">
            <v>0</v>
          </cell>
          <cell r="H181">
            <v>0</v>
          </cell>
        </row>
        <row r="182">
          <cell r="A182" t="str">
            <v>CIO</v>
          </cell>
          <cell r="C182" t="str">
            <v>BEB Director Network Strategy</v>
          </cell>
          <cell r="D182" t="str">
            <v>BEB</v>
          </cell>
          <cell r="E182">
            <v>0</v>
          </cell>
          <cell r="F182">
            <v>0</v>
          </cell>
          <cell r="G182">
            <v>0</v>
          </cell>
          <cell r="H182">
            <v>0</v>
          </cell>
        </row>
        <row r="183">
          <cell r="A183" t="str">
            <v>CIO</v>
          </cell>
          <cell r="C183" t="str">
            <v>BEC Network Investment CIO</v>
          </cell>
          <cell r="D183" t="str">
            <v>BEC</v>
          </cell>
          <cell r="E183">
            <v>0</v>
          </cell>
          <cell r="F183">
            <v>0</v>
          </cell>
          <cell r="G183">
            <v>0</v>
          </cell>
          <cell r="H183">
            <v>0</v>
          </cell>
        </row>
        <row r="184">
          <cell r="A184" t="str">
            <v>CIO</v>
          </cell>
          <cell r="C184" t="str">
            <v>BED Service Delivery CIO</v>
          </cell>
          <cell r="D184" t="str">
            <v>BED</v>
          </cell>
          <cell r="E184">
            <v>0</v>
          </cell>
          <cell r="F184">
            <v>0</v>
          </cell>
          <cell r="G184">
            <v>0</v>
          </cell>
          <cell r="H184">
            <v>0</v>
          </cell>
        </row>
        <row r="185">
          <cell r="A185" t="str">
            <v>CIO</v>
          </cell>
          <cell r="C185" t="str">
            <v>BEF Development Charges</v>
          </cell>
          <cell r="D185" t="str">
            <v>BEF</v>
          </cell>
          <cell r="E185">
            <v>0</v>
          </cell>
          <cell r="F185">
            <v>0</v>
          </cell>
          <cell r="G185">
            <v>0</v>
          </cell>
          <cell r="H185">
            <v>0</v>
          </cell>
        </row>
        <row r="186">
          <cell r="A186" t="str">
            <v>CIO</v>
          </cell>
          <cell r="C186" t="str">
            <v>BEH Service Managment CIO</v>
          </cell>
          <cell r="D186" t="str">
            <v>BEH</v>
          </cell>
          <cell r="E186">
            <v>0</v>
          </cell>
          <cell r="F186">
            <v>0</v>
          </cell>
          <cell r="G186">
            <v>0</v>
          </cell>
          <cell r="H186">
            <v>0</v>
          </cell>
        </row>
        <row r="187">
          <cell r="A187" t="str">
            <v>CIO</v>
          </cell>
          <cell r="C187" t="str">
            <v>BER CIO Operations</v>
          </cell>
          <cell r="D187" t="str">
            <v>BER</v>
          </cell>
          <cell r="E187">
            <v>0</v>
          </cell>
          <cell r="F187">
            <v>0</v>
          </cell>
          <cell r="G187">
            <v>0</v>
          </cell>
          <cell r="H187">
            <v>0</v>
          </cell>
        </row>
        <row r="188">
          <cell r="A188" t="str">
            <v>CIO</v>
          </cell>
          <cell r="C188" t="str">
            <v>BET CIO Operations</v>
          </cell>
          <cell r="D188" t="str">
            <v>BET</v>
          </cell>
          <cell r="E188">
            <v>0</v>
          </cell>
          <cell r="F188">
            <v>0</v>
          </cell>
          <cell r="G188">
            <v>0</v>
          </cell>
          <cell r="H188">
            <v>0</v>
          </cell>
        </row>
        <row r="189">
          <cell r="A189" t="str">
            <v>CIO</v>
          </cell>
          <cell r="C189" t="str">
            <v>BEZ CIO Adjustments</v>
          </cell>
          <cell r="D189" t="str">
            <v>BEZ</v>
          </cell>
          <cell r="E189">
            <v>0</v>
          </cell>
          <cell r="F189">
            <v>0</v>
          </cell>
          <cell r="G189">
            <v>0</v>
          </cell>
          <cell r="H189">
            <v>0</v>
          </cell>
        </row>
        <row r="190">
          <cell r="A190" t="str">
            <v>CIO</v>
          </cell>
          <cell r="C190" t="str">
            <v>Other - Legacy (BE)</v>
          </cell>
          <cell r="D190" t="str">
            <v>BEY Total</v>
          </cell>
          <cell r="E190">
            <v>0</v>
          </cell>
          <cell r="F190">
            <v>0</v>
          </cell>
          <cell r="G190">
            <v>0</v>
          </cell>
          <cell r="H190">
            <v>0</v>
          </cell>
        </row>
        <row r="191">
          <cell r="A191" t="str">
            <v>Transformation</v>
          </cell>
          <cell r="C191" t="str">
            <v>Transformation Total</v>
          </cell>
          <cell r="D191" t="str">
            <v>BQ Total</v>
          </cell>
          <cell r="E191">
            <v>0</v>
          </cell>
          <cell r="F191">
            <v>0</v>
          </cell>
          <cell r="G191">
            <v>0</v>
          </cell>
          <cell r="H191">
            <v>0</v>
          </cell>
        </row>
        <row r="192">
          <cell r="A192" t="str">
            <v>Transformation</v>
          </cell>
          <cell r="C192" t="str">
            <v>BQ COST TRANSFORMATION</v>
          </cell>
          <cell r="D192" t="str">
            <v>BQ</v>
          </cell>
          <cell r="E192">
            <v>0</v>
          </cell>
          <cell r="F192">
            <v>0</v>
          </cell>
          <cell r="G192">
            <v>0</v>
          </cell>
          <cell r="H192">
            <v>0</v>
          </cell>
        </row>
        <row r="193">
          <cell r="A193" t="str">
            <v>Transformation</v>
          </cell>
          <cell r="C193" t="str">
            <v>BQA Change Architecture</v>
          </cell>
          <cell r="D193" t="str">
            <v>BQA</v>
          </cell>
          <cell r="E193">
            <v>0</v>
          </cell>
          <cell r="F193">
            <v>0</v>
          </cell>
          <cell r="G193">
            <v>0</v>
          </cell>
          <cell r="H193">
            <v>0</v>
          </cell>
        </row>
        <row r="194">
          <cell r="A194" t="str">
            <v>Transformation</v>
          </cell>
          <cell r="C194" t="str">
            <v>BQB Transformation Delivery</v>
          </cell>
          <cell r="D194" t="str">
            <v>BQB</v>
          </cell>
          <cell r="E194">
            <v>0</v>
          </cell>
          <cell r="F194">
            <v>0</v>
          </cell>
          <cell r="G194">
            <v>0</v>
          </cell>
          <cell r="H194">
            <v>0</v>
          </cell>
        </row>
        <row r="195">
          <cell r="A195" t="str">
            <v>Transformation</v>
          </cell>
          <cell r="C195" t="str">
            <v>BQC People &amp; Change</v>
          </cell>
          <cell r="D195" t="str">
            <v>BQC</v>
          </cell>
          <cell r="E195">
            <v>0</v>
          </cell>
          <cell r="F195">
            <v>0</v>
          </cell>
          <cell r="G195">
            <v>0</v>
          </cell>
          <cell r="H195">
            <v>0</v>
          </cell>
        </row>
        <row r="196">
          <cell r="A196" t="str">
            <v>Transformation</v>
          </cell>
          <cell r="C196" t="str">
            <v>BQD Transformation Design</v>
          </cell>
          <cell r="D196" t="str">
            <v>BQD</v>
          </cell>
          <cell r="E196">
            <v>0</v>
          </cell>
          <cell r="F196">
            <v>0</v>
          </cell>
          <cell r="G196">
            <v>0</v>
          </cell>
          <cell r="H196">
            <v>0</v>
          </cell>
        </row>
        <row r="197">
          <cell r="A197" t="str">
            <v>Transformation</v>
          </cell>
          <cell r="C197" t="str">
            <v>BQE Projects</v>
          </cell>
          <cell r="D197" t="str">
            <v>BQE</v>
          </cell>
          <cell r="E197">
            <v>0</v>
          </cell>
          <cell r="F197">
            <v>0</v>
          </cell>
          <cell r="G197">
            <v>0</v>
          </cell>
          <cell r="H197">
            <v>0</v>
          </cell>
        </row>
        <row r="198">
          <cell r="A198" t="str">
            <v>Transformation</v>
          </cell>
          <cell r="C198" t="str">
            <v>BQF Business Modelling</v>
          </cell>
          <cell r="D198" t="str">
            <v>BQF</v>
          </cell>
          <cell r="E198">
            <v>0</v>
          </cell>
          <cell r="F198">
            <v>0</v>
          </cell>
          <cell r="G198">
            <v>0</v>
          </cell>
          <cell r="H198">
            <v>0</v>
          </cell>
        </row>
        <row r="199">
          <cell r="A199" t="str">
            <v>Transformation</v>
          </cell>
          <cell r="C199" t="str">
            <v>BQZ Tranformation Adjustments</v>
          </cell>
          <cell r="D199" t="str">
            <v>BQZ</v>
          </cell>
          <cell r="E199">
            <v>0</v>
          </cell>
          <cell r="F199">
            <v>0</v>
          </cell>
          <cell r="G199">
            <v>0</v>
          </cell>
          <cell r="H199">
            <v>0</v>
          </cell>
        </row>
        <row r="200">
          <cell r="A200" t="str">
            <v>Transformation</v>
          </cell>
          <cell r="C200" t="str">
            <v>Other - Legacy (BQ)</v>
          </cell>
          <cell r="D200" t="str">
            <v>BQY Total</v>
          </cell>
          <cell r="E200">
            <v>0</v>
          </cell>
          <cell r="F200">
            <v>0</v>
          </cell>
          <cell r="G200">
            <v>0</v>
          </cell>
          <cell r="H200">
            <v>0</v>
          </cell>
        </row>
        <row r="201">
          <cell r="A201" t="str">
            <v>CP &amp; P</v>
          </cell>
          <cell r="C201" t="str">
            <v>CP &amp; P Total</v>
          </cell>
          <cell r="D201" t="str">
            <v>BP Total</v>
          </cell>
          <cell r="E201">
            <v>0</v>
          </cell>
          <cell r="F201">
            <v>0</v>
          </cell>
          <cell r="G201">
            <v>0</v>
          </cell>
          <cell r="H201">
            <v>0</v>
          </cell>
        </row>
        <row r="202">
          <cell r="A202" t="str">
            <v>CP &amp; P</v>
          </cell>
          <cell r="C202" t="str">
            <v>BP Sales Products &amp; Marketing</v>
          </cell>
          <cell r="D202" t="str">
            <v>BP</v>
          </cell>
          <cell r="E202">
            <v>0</v>
          </cell>
          <cell r="F202">
            <v>0</v>
          </cell>
          <cell r="G202">
            <v>0</v>
          </cell>
          <cell r="H202">
            <v>0</v>
          </cell>
        </row>
        <row r="203">
          <cell r="A203" t="str">
            <v>CP &amp; P</v>
          </cell>
          <cell r="C203" t="str">
            <v>BPA Product 1</v>
          </cell>
          <cell r="D203" t="str">
            <v>BPA</v>
          </cell>
          <cell r="E203">
            <v>0</v>
          </cell>
          <cell r="F203">
            <v>0</v>
          </cell>
          <cell r="G203">
            <v>0</v>
          </cell>
          <cell r="H203">
            <v>0</v>
          </cell>
        </row>
        <row r="204">
          <cell r="A204" t="str">
            <v>CP &amp; P</v>
          </cell>
          <cell r="C204" t="str">
            <v>BPB Product 2</v>
          </cell>
          <cell r="D204" t="str">
            <v>BPB</v>
          </cell>
          <cell r="E204">
            <v>0</v>
          </cell>
          <cell r="F204">
            <v>0</v>
          </cell>
          <cell r="G204">
            <v>0</v>
          </cell>
          <cell r="H204">
            <v>0</v>
          </cell>
        </row>
        <row r="205">
          <cell r="A205" t="str">
            <v>CP &amp; P</v>
          </cell>
          <cell r="C205" t="str">
            <v>BPD Product 4</v>
          </cell>
          <cell r="D205" t="str">
            <v>BPD</v>
          </cell>
          <cell r="E205">
            <v>0</v>
          </cell>
          <cell r="F205">
            <v>0</v>
          </cell>
          <cell r="G205">
            <v>0</v>
          </cell>
          <cell r="H205">
            <v>0</v>
          </cell>
        </row>
        <row r="206">
          <cell r="A206" t="str">
            <v>CP &amp; P</v>
          </cell>
          <cell r="C206" t="str">
            <v>BPE Sales &amp; Business Development</v>
          </cell>
          <cell r="D206" t="str">
            <v>BPE</v>
          </cell>
          <cell r="E206">
            <v>0</v>
          </cell>
          <cell r="F206">
            <v>0</v>
          </cell>
          <cell r="G206">
            <v>0</v>
          </cell>
          <cell r="H206">
            <v>0</v>
          </cell>
        </row>
        <row r="207">
          <cell r="A207" t="str">
            <v>CP &amp; P</v>
          </cell>
          <cell r="C207" t="str">
            <v>BPF Public Relations &amp; Comms.</v>
          </cell>
          <cell r="D207" t="str">
            <v>BPF</v>
          </cell>
          <cell r="E207">
            <v>0</v>
          </cell>
          <cell r="F207">
            <v>0</v>
          </cell>
          <cell r="G207">
            <v>0</v>
          </cell>
          <cell r="H207">
            <v>0</v>
          </cell>
        </row>
        <row r="208">
          <cell r="A208" t="str">
            <v>CP &amp; P</v>
          </cell>
          <cell r="C208" t="str">
            <v>BPJ Commercial</v>
          </cell>
          <cell r="D208" t="str">
            <v>BPJ</v>
          </cell>
          <cell r="E208">
            <v>0</v>
          </cell>
          <cell r="F208">
            <v>0</v>
          </cell>
          <cell r="G208">
            <v>0</v>
          </cell>
          <cell r="H208">
            <v>0</v>
          </cell>
        </row>
        <row r="209">
          <cell r="A209" t="str">
            <v>CP &amp; P</v>
          </cell>
          <cell r="C209" t="str">
            <v>BPN NGA Products</v>
          </cell>
          <cell r="D209" t="str">
            <v>BPN</v>
          </cell>
          <cell r="E209">
            <v>0</v>
          </cell>
          <cell r="F209">
            <v>0</v>
          </cell>
          <cell r="G209">
            <v>0</v>
          </cell>
          <cell r="H209">
            <v>0</v>
          </cell>
        </row>
        <row r="210">
          <cell r="A210" t="str">
            <v>CP &amp; P</v>
          </cell>
          <cell r="C210" t="str">
            <v>BPP Products</v>
          </cell>
          <cell r="D210" t="str">
            <v>BPP</v>
          </cell>
          <cell r="E210">
            <v>0</v>
          </cell>
          <cell r="F210">
            <v>0</v>
          </cell>
          <cell r="G210">
            <v>0</v>
          </cell>
          <cell r="H210">
            <v>0</v>
          </cell>
        </row>
        <row r="211">
          <cell r="A211" t="str">
            <v>CP &amp; P</v>
          </cell>
          <cell r="C211" t="str">
            <v>BPQ Spare</v>
          </cell>
          <cell r="D211" t="str">
            <v>BPQ</v>
          </cell>
          <cell r="E211">
            <v>0</v>
          </cell>
          <cell r="F211">
            <v>0</v>
          </cell>
          <cell r="G211">
            <v>0</v>
          </cell>
          <cell r="H211">
            <v>0</v>
          </cell>
        </row>
        <row r="212">
          <cell r="A212" t="str">
            <v>CP &amp; P</v>
          </cell>
          <cell r="C212" t="str">
            <v>BPS CP&amp;P Strategy</v>
          </cell>
          <cell r="D212" t="str">
            <v>BPS</v>
          </cell>
          <cell r="E212">
            <v>0</v>
          </cell>
          <cell r="F212">
            <v>0</v>
          </cell>
          <cell r="G212">
            <v>0</v>
          </cell>
          <cell r="H212">
            <v>0</v>
          </cell>
        </row>
        <row r="213">
          <cell r="A213" t="str">
            <v>CP &amp; P</v>
          </cell>
          <cell r="C213" t="str">
            <v>BPZ Sales Adjustments</v>
          </cell>
          <cell r="D213" t="str">
            <v>BPZ</v>
          </cell>
          <cell r="E213">
            <v>0</v>
          </cell>
          <cell r="F213">
            <v>0</v>
          </cell>
          <cell r="G213">
            <v>0</v>
          </cell>
          <cell r="H213">
            <v>0</v>
          </cell>
        </row>
        <row r="214">
          <cell r="A214" t="str">
            <v>CP &amp; P</v>
          </cell>
          <cell r="C214" t="str">
            <v>Other - Legacy (BP)</v>
          </cell>
          <cell r="D214" t="str">
            <v>BPY Total</v>
          </cell>
          <cell r="E214">
            <v>0</v>
          </cell>
          <cell r="F214">
            <v>0</v>
          </cell>
          <cell r="G214">
            <v>0</v>
          </cell>
          <cell r="H214">
            <v>0</v>
          </cell>
        </row>
        <row r="215">
          <cell r="A215" t="str">
            <v>SM &amp; CE</v>
          </cell>
          <cell r="C215" t="str">
            <v>SM &amp; CE Total</v>
          </cell>
          <cell r="D215" t="str">
            <v>BR Total</v>
          </cell>
          <cell r="E215">
            <v>0</v>
          </cell>
          <cell r="F215">
            <v>0</v>
          </cell>
          <cell r="G215">
            <v>0</v>
          </cell>
          <cell r="H215">
            <v>0</v>
          </cell>
        </row>
        <row r="216">
          <cell r="A216" t="str">
            <v>SM &amp; CE</v>
          </cell>
          <cell r="C216" t="str">
            <v>BR Sales &amp; Customer Experience</v>
          </cell>
          <cell r="D216" t="str">
            <v>BR</v>
          </cell>
          <cell r="E216">
            <v>0</v>
          </cell>
          <cell r="F216">
            <v>0</v>
          </cell>
          <cell r="G216">
            <v>0</v>
          </cell>
          <cell r="H216">
            <v>0</v>
          </cell>
        </row>
        <row r="217">
          <cell r="A217" t="str">
            <v>SM &amp; CE</v>
          </cell>
          <cell r="C217" t="str">
            <v>BRD Customer Engagement</v>
          </cell>
          <cell r="D217" t="str">
            <v>BRD</v>
          </cell>
          <cell r="E217">
            <v>0</v>
          </cell>
          <cell r="F217">
            <v>0</v>
          </cell>
          <cell r="G217">
            <v>0</v>
          </cell>
          <cell r="H217">
            <v>0</v>
          </cell>
        </row>
        <row r="218">
          <cell r="A218" t="str">
            <v>SM &amp; CE</v>
          </cell>
          <cell r="C218" t="str">
            <v>BRF Sales &amp; NGA Engagement</v>
          </cell>
          <cell r="D218" t="str">
            <v>BRF</v>
          </cell>
          <cell r="E218">
            <v>0</v>
          </cell>
          <cell r="F218">
            <v>0</v>
          </cell>
          <cell r="G218">
            <v>0</v>
          </cell>
          <cell r="H218">
            <v>0</v>
          </cell>
        </row>
        <row r="219">
          <cell r="A219" t="str">
            <v>SM &amp; CE</v>
          </cell>
          <cell r="C219" t="str">
            <v>BRH Business Development</v>
          </cell>
          <cell r="D219" t="str">
            <v>BRH</v>
          </cell>
          <cell r="E219">
            <v>0</v>
          </cell>
          <cell r="F219">
            <v>0</v>
          </cell>
          <cell r="G219">
            <v>0</v>
          </cell>
          <cell r="H219">
            <v>0</v>
          </cell>
        </row>
        <row r="220">
          <cell r="A220" t="str">
            <v>SM &amp; CE</v>
          </cell>
          <cell r="C220" t="str">
            <v>BRK Organisation Health</v>
          </cell>
          <cell r="D220" t="str">
            <v>BRK</v>
          </cell>
          <cell r="E220">
            <v>0</v>
          </cell>
          <cell r="F220">
            <v>0</v>
          </cell>
          <cell r="G220">
            <v>0</v>
          </cell>
          <cell r="H220">
            <v>0</v>
          </cell>
        </row>
        <row r="221">
          <cell r="A221" t="str">
            <v>SM &amp; CE</v>
          </cell>
          <cell r="C221" t="str">
            <v>BRL Sales NGA</v>
          </cell>
          <cell r="D221" t="str">
            <v>BRL</v>
          </cell>
          <cell r="E221">
            <v>0</v>
          </cell>
          <cell r="F221">
            <v>0</v>
          </cell>
          <cell r="G221">
            <v>0</v>
          </cell>
          <cell r="H221">
            <v>0</v>
          </cell>
        </row>
        <row r="222">
          <cell r="A222" t="str">
            <v>SM &amp; CE</v>
          </cell>
          <cell r="C222" t="str">
            <v>BRM - Marketing and Communications</v>
          </cell>
          <cell r="D222" t="str">
            <v>BRM</v>
          </cell>
          <cell r="E222">
            <v>0</v>
          </cell>
          <cell r="F222">
            <v>0</v>
          </cell>
          <cell r="G222">
            <v>0</v>
          </cell>
          <cell r="H222">
            <v>0</v>
          </cell>
        </row>
        <row r="223">
          <cell r="A223" t="str">
            <v>SM &amp; CE</v>
          </cell>
          <cell r="C223" t="str">
            <v>BRZ SM&amp;CE Adjustments</v>
          </cell>
          <cell r="D223" t="str">
            <v>BRZ</v>
          </cell>
          <cell r="E223">
            <v>0</v>
          </cell>
          <cell r="F223">
            <v>0</v>
          </cell>
          <cell r="G223">
            <v>0</v>
          </cell>
          <cell r="H223">
            <v>0</v>
          </cell>
        </row>
        <row r="224">
          <cell r="A224" t="str">
            <v>SM &amp; CE</v>
          </cell>
          <cell r="C224" t="str">
            <v>Other - Legacy (BR)</v>
          </cell>
          <cell r="D224" t="str">
            <v>BRY Total</v>
          </cell>
          <cell r="E224">
            <v>0</v>
          </cell>
          <cell r="F224">
            <v>0</v>
          </cell>
          <cell r="G224">
            <v>0</v>
          </cell>
          <cell r="H224">
            <v>0</v>
          </cell>
        </row>
        <row r="225">
          <cell r="A225" t="str">
            <v>Finance</v>
          </cell>
          <cell r="C225" t="str">
            <v>Finance Total</v>
          </cell>
          <cell r="D225" t="str">
            <v>BF Total</v>
          </cell>
          <cell r="E225">
            <v>0</v>
          </cell>
          <cell r="F225">
            <v>0</v>
          </cell>
          <cell r="G225">
            <v>0</v>
          </cell>
          <cell r="H225">
            <v>0</v>
          </cell>
        </row>
        <row r="226">
          <cell r="A226" t="str">
            <v>Finance</v>
          </cell>
          <cell r="C226" t="str">
            <v>BF Chief Finance Officer</v>
          </cell>
          <cell r="D226" t="str">
            <v>BF</v>
          </cell>
          <cell r="E226">
            <v>0</v>
          </cell>
          <cell r="F226">
            <v>0</v>
          </cell>
          <cell r="G226">
            <v>0</v>
          </cell>
          <cell r="H226">
            <v>0</v>
          </cell>
        </row>
        <row r="227">
          <cell r="A227" t="str">
            <v>Finance</v>
          </cell>
          <cell r="C227" t="str">
            <v>BFA Contract &amp; Supplier Management</v>
          </cell>
          <cell r="D227" t="str">
            <v>BFA</v>
          </cell>
          <cell r="E227">
            <v>0</v>
          </cell>
          <cell r="F227">
            <v>0</v>
          </cell>
          <cell r="G227">
            <v>0</v>
          </cell>
          <cell r="H227">
            <v>0</v>
          </cell>
        </row>
        <row r="228">
          <cell r="A228" t="str">
            <v>Finance</v>
          </cell>
          <cell r="C228" t="str">
            <v>BFC Service Management</v>
          </cell>
          <cell r="D228" t="str">
            <v>BFC</v>
          </cell>
          <cell r="E228">
            <v>0</v>
          </cell>
          <cell r="F228">
            <v>0</v>
          </cell>
          <cell r="G228">
            <v>0</v>
          </cell>
          <cell r="H228">
            <v>0</v>
          </cell>
        </row>
        <row r="229">
          <cell r="A229" t="str">
            <v>Finance</v>
          </cell>
          <cell r="C229" t="str">
            <v>BFD Cost Transformation</v>
          </cell>
          <cell r="D229" t="str">
            <v>BFD</v>
          </cell>
          <cell r="E229">
            <v>0</v>
          </cell>
          <cell r="F229">
            <v>0</v>
          </cell>
          <cell r="G229">
            <v>0</v>
          </cell>
          <cell r="H229">
            <v>0</v>
          </cell>
        </row>
        <row r="230">
          <cell r="A230" t="str">
            <v>Finance</v>
          </cell>
          <cell r="C230" t="str">
            <v>BFF Central Finance</v>
          </cell>
          <cell r="D230" t="str">
            <v>BFF</v>
          </cell>
          <cell r="E230">
            <v>0</v>
          </cell>
          <cell r="F230">
            <v>0</v>
          </cell>
          <cell r="G230">
            <v>0</v>
          </cell>
          <cell r="H230">
            <v>0</v>
          </cell>
        </row>
        <row r="231">
          <cell r="A231" t="str">
            <v>Finance</v>
          </cell>
          <cell r="C231" t="str">
            <v>BFN NGA/NI Finance</v>
          </cell>
          <cell r="D231" t="str">
            <v>BFN</v>
          </cell>
          <cell r="E231">
            <v>0</v>
          </cell>
          <cell r="F231">
            <v>0</v>
          </cell>
          <cell r="G231">
            <v>0</v>
          </cell>
          <cell r="H231">
            <v>0</v>
          </cell>
        </row>
        <row r="232">
          <cell r="A232" t="str">
            <v>Finance</v>
          </cell>
          <cell r="C232" t="str">
            <v>BFR Finance Revenue</v>
          </cell>
          <cell r="D232" t="str">
            <v>BFR</v>
          </cell>
          <cell r="E232">
            <v>0</v>
          </cell>
          <cell r="F232">
            <v>0</v>
          </cell>
          <cell r="G232">
            <v>0</v>
          </cell>
          <cell r="H232">
            <v>0</v>
          </cell>
        </row>
        <row r="233">
          <cell r="A233" t="str">
            <v>Finance</v>
          </cell>
          <cell r="C233" t="str">
            <v>BFS Service Delivery Finance</v>
          </cell>
          <cell r="D233" t="str">
            <v>BFS</v>
          </cell>
          <cell r="E233">
            <v>0</v>
          </cell>
          <cell r="F233">
            <v>0</v>
          </cell>
          <cell r="G233">
            <v>0</v>
          </cell>
          <cell r="H233">
            <v>0</v>
          </cell>
        </row>
        <row r="234">
          <cell r="A234" t="str">
            <v>Finance</v>
          </cell>
          <cell r="C234" t="str">
            <v>BFW Claims And Compensation</v>
          </cell>
          <cell r="D234" t="str">
            <v>BFW</v>
          </cell>
          <cell r="E234">
            <v>0</v>
          </cell>
          <cell r="F234">
            <v>0</v>
          </cell>
          <cell r="G234">
            <v>0</v>
          </cell>
          <cell r="H234">
            <v>0</v>
          </cell>
        </row>
        <row r="235">
          <cell r="A235" t="str">
            <v>Finance</v>
          </cell>
          <cell r="C235" t="str">
            <v>BFZ Finance Adjustments</v>
          </cell>
          <cell r="D235" t="str">
            <v>BFZ</v>
          </cell>
          <cell r="E235">
            <v>0</v>
          </cell>
          <cell r="F235">
            <v>0</v>
          </cell>
          <cell r="G235">
            <v>0</v>
          </cell>
          <cell r="H235">
            <v>0</v>
          </cell>
        </row>
        <row r="236">
          <cell r="A236" t="str">
            <v>Finance</v>
          </cell>
          <cell r="C236" t="str">
            <v>Other - Legacy (BF)</v>
          </cell>
          <cell r="D236" t="str">
            <v>BFY Total</v>
          </cell>
          <cell r="E236">
            <v>0</v>
          </cell>
          <cell r="F236">
            <v>0</v>
          </cell>
          <cell r="G236">
            <v>0</v>
          </cell>
          <cell r="H236">
            <v>0</v>
          </cell>
        </row>
        <row r="237">
          <cell r="A237" t="str">
            <v>Learning &amp; Development</v>
          </cell>
          <cell r="C237" t="str">
            <v>Learning &amp; Development Total</v>
          </cell>
          <cell r="D237" t="str">
            <v>BA Total</v>
          </cell>
          <cell r="E237">
            <v>0</v>
          </cell>
          <cell r="F237">
            <v>0</v>
          </cell>
          <cell r="G237">
            <v>0</v>
          </cell>
          <cell r="H237">
            <v>0</v>
          </cell>
        </row>
        <row r="238">
          <cell r="A238" t="str">
            <v>Learning &amp; Development</v>
          </cell>
          <cell r="C238" t="str">
            <v>BA Learning &amp; Development</v>
          </cell>
          <cell r="D238" t="str">
            <v>BA</v>
          </cell>
          <cell r="E238">
            <v>0</v>
          </cell>
          <cell r="F238">
            <v>0</v>
          </cell>
          <cell r="G238">
            <v>0</v>
          </cell>
          <cell r="H238">
            <v>0</v>
          </cell>
        </row>
        <row r="239">
          <cell r="A239" t="str">
            <v>Learning &amp; Development</v>
          </cell>
          <cell r="C239" t="str">
            <v>BAA L&amp;D Apprentice Team</v>
          </cell>
          <cell r="D239" t="str">
            <v>BAA</v>
          </cell>
          <cell r="E239">
            <v>0</v>
          </cell>
          <cell r="F239">
            <v>0</v>
          </cell>
          <cell r="G239">
            <v>0</v>
          </cell>
          <cell r="H239">
            <v>0</v>
          </cell>
        </row>
        <row r="240">
          <cell r="A240" t="str">
            <v>Learning &amp; Development</v>
          </cell>
          <cell r="C240" t="str">
            <v>BAC L&amp;D Transformation Team</v>
          </cell>
          <cell r="D240" t="str">
            <v>BAC</v>
          </cell>
          <cell r="E240">
            <v>0</v>
          </cell>
          <cell r="F240">
            <v>0</v>
          </cell>
          <cell r="G240">
            <v>0</v>
          </cell>
          <cell r="H240">
            <v>0</v>
          </cell>
        </row>
        <row r="241">
          <cell r="A241" t="str">
            <v>Learning &amp; Development</v>
          </cell>
          <cell r="C241" t="str">
            <v>BAD L&amp;D Design Team</v>
          </cell>
          <cell r="D241" t="str">
            <v>BAD</v>
          </cell>
          <cell r="E241">
            <v>0</v>
          </cell>
          <cell r="F241">
            <v>0</v>
          </cell>
          <cell r="G241">
            <v>0</v>
          </cell>
          <cell r="H241">
            <v>0</v>
          </cell>
        </row>
        <row r="242">
          <cell r="A242" t="str">
            <v>Learning &amp; Development</v>
          </cell>
          <cell r="C242" t="str">
            <v>BAE L&amp;D Design Team</v>
          </cell>
          <cell r="D242" t="str">
            <v>BAE</v>
          </cell>
          <cell r="E242">
            <v>0</v>
          </cell>
          <cell r="F242">
            <v>0</v>
          </cell>
          <cell r="G242">
            <v>0</v>
          </cell>
          <cell r="H242">
            <v>0</v>
          </cell>
        </row>
        <row r="243">
          <cell r="A243" t="str">
            <v>Learning &amp; Development</v>
          </cell>
          <cell r="C243" t="str">
            <v>BAF L&amp;D Leadership &amp; Development</v>
          </cell>
          <cell r="D243" t="str">
            <v>BAF</v>
          </cell>
          <cell r="E243">
            <v>0</v>
          </cell>
          <cell r="F243">
            <v>0</v>
          </cell>
          <cell r="G243">
            <v>0</v>
          </cell>
          <cell r="H243">
            <v>0</v>
          </cell>
        </row>
        <row r="244">
          <cell r="A244" t="str">
            <v>Learning &amp; Development</v>
          </cell>
          <cell r="C244" t="str">
            <v>BAG L&amp;D Design Team</v>
          </cell>
          <cell r="D244" t="str">
            <v>BAG</v>
          </cell>
          <cell r="E244">
            <v>0</v>
          </cell>
          <cell r="F244">
            <v>0</v>
          </cell>
          <cell r="G244">
            <v>0</v>
          </cell>
          <cell r="H244">
            <v>0</v>
          </cell>
        </row>
        <row r="245">
          <cell r="A245" t="str">
            <v>Learning &amp; Development</v>
          </cell>
          <cell r="C245" t="str">
            <v>BAH L&amp;D Design Team</v>
          </cell>
          <cell r="D245" t="str">
            <v>BAH</v>
          </cell>
          <cell r="E245">
            <v>0</v>
          </cell>
          <cell r="F245">
            <v>0</v>
          </cell>
          <cell r="G245">
            <v>0</v>
          </cell>
          <cell r="H245">
            <v>0</v>
          </cell>
        </row>
        <row r="246">
          <cell r="A246" t="str">
            <v>Learning &amp; Development</v>
          </cell>
          <cell r="C246" t="str">
            <v>BAK L&amp;D Design Team</v>
          </cell>
          <cell r="D246" t="str">
            <v>BAK</v>
          </cell>
          <cell r="E246">
            <v>0</v>
          </cell>
          <cell r="F246">
            <v>0</v>
          </cell>
          <cell r="G246">
            <v>0</v>
          </cell>
          <cell r="H246">
            <v>0</v>
          </cell>
        </row>
        <row r="247">
          <cell r="A247" t="str">
            <v>Learning &amp; Development</v>
          </cell>
          <cell r="C247" t="str">
            <v>BAL L&amp;D Learning Partners</v>
          </cell>
          <cell r="D247" t="str">
            <v>BAL</v>
          </cell>
          <cell r="E247">
            <v>0</v>
          </cell>
          <cell r="F247">
            <v>0</v>
          </cell>
          <cell r="G247">
            <v>0</v>
          </cell>
          <cell r="H247">
            <v>0</v>
          </cell>
        </row>
        <row r="248">
          <cell r="A248" t="str">
            <v>Learning &amp; Development</v>
          </cell>
          <cell r="C248" t="str">
            <v>BAP L&amp;D Design Team</v>
          </cell>
          <cell r="D248" t="str">
            <v>BAP</v>
          </cell>
          <cell r="E248">
            <v>0</v>
          </cell>
          <cell r="F248">
            <v>0</v>
          </cell>
          <cell r="G248">
            <v>0</v>
          </cell>
          <cell r="H248">
            <v>0</v>
          </cell>
        </row>
        <row r="249">
          <cell r="A249" t="str">
            <v>Learning &amp; Development</v>
          </cell>
          <cell r="C249" t="str">
            <v>BAQ L&amp;D Design Team</v>
          </cell>
          <cell r="D249" t="str">
            <v>BAQ</v>
          </cell>
          <cell r="E249">
            <v>0</v>
          </cell>
          <cell r="F249">
            <v>0</v>
          </cell>
          <cell r="G249">
            <v>0</v>
          </cell>
          <cell r="H249">
            <v>0</v>
          </cell>
        </row>
        <row r="250">
          <cell r="A250" t="str">
            <v>Learning &amp; Development</v>
          </cell>
          <cell r="C250" t="str">
            <v>BAR L&amp;D Design Team</v>
          </cell>
          <cell r="D250" t="str">
            <v>BAR</v>
          </cell>
          <cell r="E250">
            <v>0</v>
          </cell>
          <cell r="F250">
            <v>0</v>
          </cell>
          <cell r="G250">
            <v>0</v>
          </cell>
          <cell r="H250">
            <v>0</v>
          </cell>
        </row>
        <row r="251">
          <cell r="A251" t="str">
            <v>Learning &amp; Development</v>
          </cell>
          <cell r="C251" t="str">
            <v>BAV L&amp;D Planning, Delivery &amp; Scheduling Team</v>
          </cell>
          <cell r="D251" t="str">
            <v>BAV</v>
          </cell>
          <cell r="E251">
            <v>0</v>
          </cell>
          <cell r="F251">
            <v>0</v>
          </cell>
          <cell r="G251">
            <v>0</v>
          </cell>
          <cell r="H251">
            <v>0</v>
          </cell>
        </row>
        <row r="252">
          <cell r="A252" t="str">
            <v>Learning &amp; Development</v>
          </cell>
          <cell r="C252" t="str">
            <v>BAX L&amp;D Design Team</v>
          </cell>
          <cell r="D252" t="str">
            <v>BAX</v>
          </cell>
          <cell r="E252">
            <v>0</v>
          </cell>
          <cell r="F252">
            <v>0</v>
          </cell>
          <cell r="G252">
            <v>0</v>
          </cell>
          <cell r="H252">
            <v>0</v>
          </cell>
        </row>
        <row r="253">
          <cell r="A253" t="str">
            <v>Learning &amp; Development</v>
          </cell>
          <cell r="C253" t="str">
            <v>BAY L&amp;D Agency Trainers</v>
          </cell>
          <cell r="D253" t="str">
            <v>BAY</v>
          </cell>
          <cell r="E253">
            <v>0</v>
          </cell>
          <cell r="F253">
            <v>0</v>
          </cell>
          <cell r="G253">
            <v>0</v>
          </cell>
          <cell r="H253">
            <v>0</v>
          </cell>
        </row>
        <row r="254">
          <cell r="A254" t="str">
            <v>Learning &amp; Development</v>
          </cell>
          <cell r="C254" t="str">
            <v>BAZ L&amp;D Adjustments</v>
          </cell>
          <cell r="D254" t="str">
            <v>BAZ</v>
          </cell>
          <cell r="E254">
            <v>0</v>
          </cell>
          <cell r="F254">
            <v>0</v>
          </cell>
          <cell r="G254">
            <v>0</v>
          </cell>
          <cell r="H254">
            <v>0</v>
          </cell>
        </row>
        <row r="255">
          <cell r="A255" t="str">
            <v>Learning &amp; Development</v>
          </cell>
          <cell r="C255" t="str">
            <v>Other - Legacy (BA)</v>
          </cell>
          <cell r="D255" t="str">
            <v>BAU Total</v>
          </cell>
          <cell r="E255">
            <v>0</v>
          </cell>
          <cell r="F255">
            <v>0</v>
          </cell>
          <cell r="G255">
            <v>0</v>
          </cell>
          <cell r="H255">
            <v>0</v>
          </cell>
        </row>
        <row r="256">
          <cell r="A256" t="str">
            <v>Legal</v>
          </cell>
          <cell r="C256" t="str">
            <v>Legal Total</v>
          </cell>
          <cell r="D256" t="str">
            <v>BJ Total</v>
          </cell>
          <cell r="E256">
            <v>0</v>
          </cell>
          <cell r="F256">
            <v>0</v>
          </cell>
          <cell r="G256">
            <v>0</v>
          </cell>
          <cell r="H256">
            <v>0</v>
          </cell>
        </row>
        <row r="257">
          <cell r="A257" t="str">
            <v>Legal</v>
          </cell>
          <cell r="C257" t="str">
            <v>BJ Legal, Risk &amp; Equivalence</v>
          </cell>
          <cell r="D257" t="str">
            <v>BJ</v>
          </cell>
          <cell r="E257">
            <v>0</v>
          </cell>
          <cell r="F257">
            <v>0</v>
          </cell>
          <cell r="G257">
            <v>0</v>
          </cell>
          <cell r="H257">
            <v>0</v>
          </cell>
        </row>
        <row r="258">
          <cell r="A258" t="str">
            <v>Legal</v>
          </cell>
          <cell r="C258" t="str">
            <v>BJA Contentious Litigation</v>
          </cell>
          <cell r="D258" t="str">
            <v>BJA</v>
          </cell>
          <cell r="E258">
            <v>0</v>
          </cell>
          <cell r="F258">
            <v>0</v>
          </cell>
          <cell r="G258">
            <v>0</v>
          </cell>
          <cell r="H258">
            <v>0</v>
          </cell>
        </row>
        <row r="259">
          <cell r="A259" t="str">
            <v>Legal</v>
          </cell>
          <cell r="C259" t="str">
            <v>BJB Commercial</v>
          </cell>
          <cell r="D259" t="str">
            <v>BJB</v>
          </cell>
          <cell r="E259">
            <v>0</v>
          </cell>
          <cell r="F259">
            <v>0</v>
          </cell>
          <cell r="G259">
            <v>0</v>
          </cell>
          <cell r="H259">
            <v>0</v>
          </cell>
        </row>
        <row r="260">
          <cell r="A260" t="str">
            <v>Legal</v>
          </cell>
          <cell r="C260" t="str">
            <v>BJD Infrastructure Legal Team</v>
          </cell>
          <cell r="D260" t="str">
            <v>BJD</v>
          </cell>
          <cell r="E260">
            <v>0</v>
          </cell>
          <cell r="F260">
            <v>0</v>
          </cell>
          <cell r="G260">
            <v>0</v>
          </cell>
          <cell r="H260">
            <v>0</v>
          </cell>
        </row>
        <row r="261">
          <cell r="A261" t="str">
            <v>Legal</v>
          </cell>
          <cell r="C261" t="str">
            <v>BJE Security</v>
          </cell>
          <cell r="D261" t="str">
            <v>BJE</v>
          </cell>
          <cell r="E261">
            <v>0</v>
          </cell>
          <cell r="F261">
            <v>0</v>
          </cell>
          <cell r="G261">
            <v>0</v>
          </cell>
          <cell r="H261">
            <v>0</v>
          </cell>
        </row>
        <row r="262">
          <cell r="A262" t="str">
            <v>Legal</v>
          </cell>
          <cell r="C262" t="str">
            <v>BJH Deep Level Tunnel</v>
          </cell>
          <cell r="D262" t="str">
            <v>BJH</v>
          </cell>
          <cell r="E262">
            <v>0</v>
          </cell>
          <cell r="F262">
            <v>0</v>
          </cell>
          <cell r="G262">
            <v>0</v>
          </cell>
          <cell r="H262">
            <v>0</v>
          </cell>
        </row>
        <row r="263">
          <cell r="A263" t="str">
            <v>Legal</v>
          </cell>
          <cell r="C263" t="str">
            <v>BJK Business Integrity</v>
          </cell>
          <cell r="D263" t="str">
            <v>BJK</v>
          </cell>
          <cell r="E263">
            <v>0</v>
          </cell>
          <cell r="F263">
            <v>0</v>
          </cell>
          <cell r="G263">
            <v>0</v>
          </cell>
          <cell r="H263">
            <v>0</v>
          </cell>
        </row>
        <row r="264">
          <cell r="A264" t="str">
            <v>Legal</v>
          </cell>
          <cell r="C264" t="str">
            <v>BJZ Legal Adjustments</v>
          </cell>
          <cell r="D264" t="str">
            <v>BJZ</v>
          </cell>
          <cell r="E264">
            <v>0</v>
          </cell>
          <cell r="F264">
            <v>0</v>
          </cell>
          <cell r="G264">
            <v>0</v>
          </cell>
          <cell r="H264">
            <v>0</v>
          </cell>
        </row>
        <row r="265">
          <cell r="A265" t="str">
            <v>Legal</v>
          </cell>
          <cell r="C265" t="str">
            <v>Other - Legacy (BJ)</v>
          </cell>
          <cell r="D265" t="str">
            <v>BJY Total</v>
          </cell>
          <cell r="E265">
            <v>0</v>
          </cell>
          <cell r="F265">
            <v>0</v>
          </cell>
          <cell r="G265">
            <v>0</v>
          </cell>
          <cell r="H265">
            <v>0</v>
          </cell>
        </row>
        <row r="266">
          <cell r="A266" t="str">
            <v>Human Resource</v>
          </cell>
          <cell r="C266" t="str">
            <v>Human Resource Total</v>
          </cell>
          <cell r="D266" t="str">
            <v>BH Total</v>
          </cell>
          <cell r="E266">
            <v>0</v>
          </cell>
          <cell r="F266">
            <v>0</v>
          </cell>
          <cell r="G266">
            <v>0</v>
          </cell>
          <cell r="H266">
            <v>0</v>
          </cell>
        </row>
        <row r="267">
          <cell r="A267" t="str">
            <v>Human Resource</v>
          </cell>
          <cell r="C267" t="str">
            <v>BH Human Resource</v>
          </cell>
          <cell r="D267" t="str">
            <v>BH</v>
          </cell>
          <cell r="E267">
            <v>0</v>
          </cell>
          <cell r="F267">
            <v>0</v>
          </cell>
          <cell r="G267">
            <v>0</v>
          </cell>
          <cell r="H267">
            <v>0</v>
          </cell>
        </row>
        <row r="268">
          <cell r="A268" t="str">
            <v>Human Resource</v>
          </cell>
          <cell r="C268" t="str">
            <v>BHA HR Service Delivery</v>
          </cell>
          <cell r="D268" t="str">
            <v>BHA</v>
          </cell>
          <cell r="E268">
            <v>0</v>
          </cell>
          <cell r="F268">
            <v>0</v>
          </cell>
          <cell r="G268">
            <v>0</v>
          </cell>
          <cell r="H268">
            <v>0</v>
          </cell>
        </row>
        <row r="269">
          <cell r="A269" t="str">
            <v>Human Resource</v>
          </cell>
          <cell r="C269" t="str">
            <v>BHB HR Spare</v>
          </cell>
          <cell r="D269" t="str">
            <v>BHB</v>
          </cell>
          <cell r="E269">
            <v>0</v>
          </cell>
          <cell r="F269">
            <v>0</v>
          </cell>
          <cell r="G269">
            <v>0</v>
          </cell>
          <cell r="H269">
            <v>0</v>
          </cell>
        </row>
        <row r="270">
          <cell r="A270" t="str">
            <v>Human Resource</v>
          </cell>
          <cell r="C270" t="str">
            <v>BHC HR Network Investment</v>
          </cell>
          <cell r="D270" t="str">
            <v>BHC</v>
          </cell>
          <cell r="E270">
            <v>0</v>
          </cell>
          <cell r="F270">
            <v>0</v>
          </cell>
          <cell r="G270">
            <v>0</v>
          </cell>
          <cell r="H270">
            <v>0</v>
          </cell>
        </row>
        <row r="271">
          <cell r="A271" t="str">
            <v>Human Resource</v>
          </cell>
          <cell r="C271" t="str">
            <v>BHD Spare</v>
          </cell>
          <cell r="D271" t="str">
            <v>BHD</v>
          </cell>
          <cell r="E271">
            <v>0</v>
          </cell>
          <cell r="F271">
            <v>0</v>
          </cell>
          <cell r="G271">
            <v>0</v>
          </cell>
          <cell r="H271">
            <v>0</v>
          </cell>
        </row>
        <row r="272">
          <cell r="A272" t="str">
            <v>Human Resource</v>
          </cell>
          <cell r="C272" t="str">
            <v>BHE Industrial And Employee Relations</v>
          </cell>
          <cell r="D272" t="str">
            <v>BHE</v>
          </cell>
          <cell r="E272">
            <v>0</v>
          </cell>
          <cell r="F272">
            <v>0</v>
          </cell>
          <cell r="G272">
            <v>0</v>
          </cell>
          <cell r="H272">
            <v>0</v>
          </cell>
        </row>
        <row r="273">
          <cell r="A273" t="str">
            <v>Human Resource</v>
          </cell>
          <cell r="C273" t="str">
            <v>BHF Volunteering</v>
          </cell>
          <cell r="D273" t="str">
            <v>BHF</v>
          </cell>
          <cell r="E273">
            <v>0</v>
          </cell>
          <cell r="F273">
            <v>0</v>
          </cell>
          <cell r="G273">
            <v>0</v>
          </cell>
          <cell r="H273">
            <v>0</v>
          </cell>
        </row>
        <row r="274">
          <cell r="A274" t="str">
            <v>Human Resource</v>
          </cell>
          <cell r="C274" t="str">
            <v>BHH Resourcing And Programme Office</v>
          </cell>
          <cell r="D274" t="str">
            <v>BHH</v>
          </cell>
          <cell r="E274">
            <v>0</v>
          </cell>
          <cell r="F274">
            <v>0</v>
          </cell>
          <cell r="G274">
            <v>0</v>
          </cell>
          <cell r="H274">
            <v>0</v>
          </cell>
        </row>
        <row r="275">
          <cell r="A275" t="str">
            <v>Human Resource</v>
          </cell>
          <cell r="C275" t="str">
            <v>BHJ My Customer</v>
          </cell>
          <cell r="D275" t="str">
            <v>BHJ</v>
          </cell>
          <cell r="E275">
            <v>0</v>
          </cell>
          <cell r="F275">
            <v>0</v>
          </cell>
          <cell r="G275">
            <v>0</v>
          </cell>
          <cell r="H275">
            <v>0</v>
          </cell>
        </row>
        <row r="276">
          <cell r="A276" t="str">
            <v>Human Resource</v>
          </cell>
          <cell r="C276" t="str">
            <v>BHW HR CIO</v>
          </cell>
          <cell r="D276" t="str">
            <v>BHW</v>
          </cell>
          <cell r="E276">
            <v>0</v>
          </cell>
          <cell r="F276">
            <v>0</v>
          </cell>
          <cell r="G276">
            <v>0</v>
          </cell>
          <cell r="H276">
            <v>0</v>
          </cell>
        </row>
        <row r="277">
          <cell r="A277" t="str">
            <v>Human Resource</v>
          </cell>
          <cell r="C277" t="str">
            <v>BHY HR Service, Central &amp; Specialist Functions</v>
          </cell>
          <cell r="D277" t="str">
            <v>BHY</v>
          </cell>
          <cell r="E277">
            <v>0</v>
          </cell>
          <cell r="F277">
            <v>0</v>
          </cell>
          <cell r="G277">
            <v>0</v>
          </cell>
          <cell r="H277">
            <v>0</v>
          </cell>
        </row>
        <row r="278">
          <cell r="A278" t="str">
            <v>Human Resource</v>
          </cell>
          <cell r="C278" t="str">
            <v>BHZ HR Adjustments</v>
          </cell>
          <cell r="D278" t="str">
            <v>BHZ</v>
          </cell>
          <cell r="E278">
            <v>0</v>
          </cell>
          <cell r="F278">
            <v>0</v>
          </cell>
          <cell r="G278">
            <v>0</v>
          </cell>
          <cell r="H278">
            <v>0</v>
          </cell>
        </row>
        <row r="279">
          <cell r="A279" t="str">
            <v>Human Resource</v>
          </cell>
          <cell r="C279" t="str">
            <v>Other - Legacy (BH)</v>
          </cell>
          <cell r="D279" t="str">
            <v>BHV Total</v>
          </cell>
          <cell r="E279">
            <v>0</v>
          </cell>
          <cell r="F279">
            <v>0</v>
          </cell>
          <cell r="G279">
            <v>0</v>
          </cell>
          <cell r="H279">
            <v>0</v>
          </cell>
        </row>
        <row r="280">
          <cell r="A280" t="str">
            <v>CEO</v>
          </cell>
          <cell r="C280" t="str">
            <v>CEO Total</v>
          </cell>
          <cell r="D280" t="str">
            <v>BX Total</v>
          </cell>
          <cell r="E280">
            <v>0</v>
          </cell>
          <cell r="F280">
            <v>0</v>
          </cell>
          <cell r="G280">
            <v>0</v>
          </cell>
          <cell r="H280">
            <v>0</v>
          </cell>
        </row>
        <row r="281">
          <cell r="A281" t="str">
            <v>Centre</v>
          </cell>
          <cell r="C281" t="str">
            <v>Centre Total</v>
          </cell>
          <cell r="D281" t="str">
            <v>BY Total</v>
          </cell>
          <cell r="E281">
            <v>0</v>
          </cell>
          <cell r="F281">
            <v>0</v>
          </cell>
          <cell r="G281">
            <v>0</v>
          </cell>
          <cell r="H281">
            <v>0</v>
          </cell>
        </row>
        <row r="282">
          <cell r="A282" t="str">
            <v>Contingency</v>
          </cell>
          <cell r="C282" t="str">
            <v>Contingency Total</v>
          </cell>
          <cell r="D282" t="str">
            <v>BZ Total</v>
          </cell>
          <cell r="E282">
            <v>0</v>
          </cell>
          <cell r="F282">
            <v>0</v>
          </cell>
          <cell r="G282">
            <v>0</v>
          </cell>
          <cell r="H282">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cks"/>
      <sheetName val="Change Log"/>
      <sheetName val="Model Overview"/>
      <sheetName val="BAU Base"/>
      <sheetName val="Converge Base"/>
      <sheetName val="Converge Super Stretch"/>
      <sheetName val="~BAU"/>
      <sheetName val="~21C"/>
      <sheetName val="Exceptions"/>
      <sheetName val="BAU Sustain"/>
      <sheetName val="21C Transformation"/>
      <sheetName val="BAU Finance IF"/>
      <sheetName val="21C Finance IF"/>
      <sheetName val="Migration Profiles"/>
      <sheetName val="Traffic Profiles"/>
      <sheetName val="Cost Profiles"/>
      <sheetName val="Volumes"/>
      <sheetName val="Platform Summary"/>
      <sheetName val="Scenarios"/>
      <sheetName val="MUSTARD"/>
      <sheetName val="ACME_Names_Data"/>
      <sheetName val="ACME_NAMELIST"/>
      <sheetName val="Volume Scenarios"/>
      <sheetName val="Sch6A"/>
      <sheetName val="Sheet1"/>
      <sheetName val="Finance Sheet"/>
      <sheetName val="Update"/>
      <sheetName val="1.1 Dashboard"/>
      <sheetName val="pay calculations"/>
      <sheetName val="Control"/>
      <sheetName val="p-codes rev_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4">
          <cell r="A14" t="str">
            <v>#</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Pay Inflation Business</v>
          </cell>
          <cell r="B15">
            <v>1</v>
          </cell>
          <cell r="C15">
            <v>1.016</v>
          </cell>
          <cell r="D15">
            <v>1.0322560000000001</v>
          </cell>
          <cell r="E15">
            <v>1.048772096</v>
          </cell>
          <cell r="F15">
            <v>1.065552449536</v>
          </cell>
          <cell r="G15">
            <v>1.0826012887285761</v>
          </cell>
          <cell r="H15">
            <v>1.0999229093482332</v>
          </cell>
          <cell r="I15">
            <v>1.117521675897805</v>
          </cell>
          <cell r="J15">
            <v>1.1354020227121699</v>
          </cell>
          <cell r="K15">
            <v>1.1535684550755647</v>
          </cell>
          <cell r="L15">
            <v>1.1720255503567738</v>
          </cell>
          <cell r="M15">
            <v>1.1907779591624821</v>
          </cell>
          <cell r="N15">
            <v>1.2098304065090819</v>
          </cell>
        </row>
        <row r="16">
          <cell r="A16" t="str">
            <v>Pay Inflation Other</v>
          </cell>
          <cell r="B16">
            <v>1</v>
          </cell>
          <cell r="C16">
            <v>1.0149999999999999</v>
          </cell>
          <cell r="D16">
            <v>1.0302249999999997</v>
          </cell>
          <cell r="E16">
            <v>1.0456783749999996</v>
          </cell>
          <cell r="F16">
            <v>1.0613635506249994</v>
          </cell>
          <cell r="G16">
            <v>1.0772840038843743</v>
          </cell>
          <cell r="H16">
            <v>1.0934432639426397</v>
          </cell>
          <cell r="I16">
            <v>1.1098449129017791</v>
          </cell>
          <cell r="J16">
            <v>1.1264925865953057</v>
          </cell>
          <cell r="K16">
            <v>1.1433899753942351</v>
          </cell>
          <cell r="L16">
            <v>1.1605408250251485</v>
          </cell>
          <cell r="M16">
            <v>1.1779489374005256</v>
          </cell>
          <cell r="N16">
            <v>1.1956181714615333</v>
          </cell>
        </row>
        <row r="17">
          <cell r="A17" t="str">
            <v>Non-Pay Inflation</v>
          </cell>
          <cell r="B17">
            <v>1</v>
          </cell>
          <cell r="C17">
            <v>1.0249999999999999</v>
          </cell>
          <cell r="D17">
            <v>1.0506249999999999</v>
          </cell>
          <cell r="E17">
            <v>1.0768906249999999</v>
          </cell>
          <cell r="F17">
            <v>1.1038128906249998</v>
          </cell>
          <cell r="G17">
            <v>1.1314082128906247</v>
          </cell>
          <cell r="H17">
            <v>1.1596934182128902</v>
          </cell>
          <cell r="I17">
            <v>1.1886857536682125</v>
          </cell>
          <cell r="J17">
            <v>1.2184028975099177</v>
          </cell>
          <cell r="K17">
            <v>1.2488629699476654</v>
          </cell>
          <cell r="L17">
            <v>1.2800845441963571</v>
          </cell>
          <cell r="M17">
            <v>1.312086657801266</v>
          </cell>
          <cell r="N17">
            <v>1.3448888242462975</v>
          </cell>
        </row>
        <row r="18">
          <cell r="A18" t="str">
            <v>Inflation telecoms services</v>
          </cell>
          <cell r="B18">
            <v>1</v>
          </cell>
          <cell r="C18">
            <v>0.97499999999999998</v>
          </cell>
          <cell r="D18">
            <v>0.95062499999999994</v>
          </cell>
          <cell r="E18">
            <v>0.92685937499999993</v>
          </cell>
          <cell r="F18">
            <v>0.90368789062499988</v>
          </cell>
          <cell r="G18">
            <v>0.88109569335937488</v>
          </cell>
          <cell r="H18">
            <v>0.85906830102539045</v>
          </cell>
          <cell r="I18">
            <v>0.83759159349975565</v>
          </cell>
          <cell r="J18">
            <v>0.81665180366226175</v>
          </cell>
          <cell r="K18">
            <v>0.79623550857070524</v>
          </cell>
          <cell r="L18">
            <v>0.77632962085643753</v>
          </cell>
          <cell r="M18">
            <v>0.75692138033502654</v>
          </cell>
          <cell r="N18">
            <v>0.73799834582665091</v>
          </cell>
        </row>
        <row r="19">
          <cell r="A19" t="str">
            <v>MSAN Volume Reductions</v>
          </cell>
          <cell r="B19">
            <v>1</v>
          </cell>
          <cell r="C19">
            <v>0.98</v>
          </cell>
          <cell r="D19">
            <v>0.96039999999999992</v>
          </cell>
          <cell r="E19">
            <v>0.94119199999999992</v>
          </cell>
          <cell r="F19">
            <v>0.92236815999999988</v>
          </cell>
          <cell r="G19">
            <v>0.90392079679999982</v>
          </cell>
          <cell r="H19">
            <v>0.8858423808639998</v>
          </cell>
          <cell r="I19">
            <v>0.86812553324671982</v>
          </cell>
          <cell r="J19">
            <v>0.85076302258178538</v>
          </cell>
          <cell r="K19">
            <v>0.83374776213014967</v>
          </cell>
          <cell r="L19">
            <v>0.81707280688754658</v>
          </cell>
          <cell r="M19">
            <v>0.80073135074979562</v>
          </cell>
          <cell r="N19">
            <v>0.78471672373479973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ACCOMMODATION CHARGE"/>
      <sheetName val="Detailed Sheet"/>
      <sheetName val="Cost Profiles"/>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Summary"/>
      <sheetName val="Detailed Summary"/>
      <sheetName val="Comparison"/>
      <sheetName val="Allocation"/>
      <sheetName val="Prices"/>
      <sheetName val="V4 prices"/>
      <sheetName val="App C"/>
      <sheetName val="ClickDial &amp; Workstyle Volumes"/>
      <sheetName val="Detailed Sheet"/>
      <sheetName val="Resource Plan"/>
      <sheetName val="LOB"/>
      <sheetName val="BU_Summary"/>
      <sheetName val="Detailed_Summary"/>
      <sheetName val="V4_prices"/>
      <sheetName val="App_C"/>
      <sheetName val="ClickDial_&amp;_Workstyle_Volumes"/>
      <sheetName val="Resource_Plan"/>
      <sheetName val="Detailed_Sheet"/>
      <sheetName val="Variables"/>
    </sheetNames>
    <sheetDataSet>
      <sheetData sheetId="0" refreshError="1"/>
      <sheetData sheetId="1" refreshError="1"/>
      <sheetData sheetId="2" refreshError="1"/>
      <sheetData sheetId="3" refreshError="1">
        <row r="5">
          <cell r="H5">
            <v>11668</v>
          </cell>
          <cell r="R5">
            <v>1792</v>
          </cell>
          <cell r="AE5">
            <v>16596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Versions"/>
      <sheetName val="Detail"/>
      <sheetName val="Scenarios"/>
      <sheetName val="New Platform CAPEX"/>
      <sheetName val="New Platform Sustaining"/>
      <sheetName val="New Platform NRCA"/>
      <sheetName val="New Platform RCA"/>
      <sheetName val="BB CAPEX"/>
      <sheetName val="BB Sustaining"/>
      <sheetName val="BB NRCA"/>
      <sheetName val="BB RCA"/>
      <sheetName val="PSTN CAPEX"/>
      <sheetName val="PSTN Sustaining"/>
      <sheetName val="PSTN NRCA"/>
      <sheetName val="PSTN RCA"/>
      <sheetName val="Volume Scenarios"/>
      <sheetName val="Status"/>
      <sheetName val="pay calculations"/>
      <sheetName val="Billing Data"/>
      <sheetName val="Download Gail Rpt."/>
      <sheetName val="Data Gail Rpt"/>
      <sheetName val="Raw data"/>
      <sheetName val="Data"/>
      <sheetName val="Hyperion Renenue"/>
      <sheetName val="KMH by Activity"/>
      <sheetName val="VE Reconciliation"/>
      <sheetName val="E Target Summary"/>
      <sheetName val="Manhours Adjustments"/>
      <sheetName val="Targets E% By Activity"/>
      <sheetName val="THE MODEL"/>
      <sheetName val="Checklist"/>
      <sheetName val="Trended Results"/>
      <sheetName val="VE BVA (YTD)"/>
      <sheetName val="Trends V&amp;KMH"/>
      <sheetName val="Target Unit Rates By Activity"/>
      <sheetName val="Base Data Info &amp; Assumptions"/>
      <sheetName val="New Manhours Data"/>
      <sheetName val="Key Data"/>
      <sheetName val="VE BVA (Month)"/>
      <sheetName val="Resource Perf"/>
      <sheetName val="0506 AOP Cons. Fin. (By Month)"/>
      <sheetName val="Data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7">
          <cell r="A47" t="str">
            <v>All</v>
          </cell>
          <cell r="C47">
            <v>1</v>
          </cell>
          <cell r="D47">
            <v>1</v>
          </cell>
          <cell r="E47">
            <v>1</v>
          </cell>
          <cell r="F47">
            <v>1</v>
          </cell>
          <cell r="G47">
            <v>1</v>
          </cell>
          <cell r="H47">
            <v>1</v>
          </cell>
          <cell r="I47">
            <v>1</v>
          </cell>
          <cell r="J47">
            <v>1</v>
          </cell>
          <cell r="K47">
            <v>1</v>
          </cell>
          <cell r="L47">
            <v>1</v>
          </cell>
          <cell r="M47">
            <v>1</v>
          </cell>
          <cell r="N47">
            <v>1</v>
          </cell>
          <cell r="O47">
            <v>1</v>
          </cell>
        </row>
        <row r="48">
          <cell r="A48" t="str">
            <v>Connection</v>
          </cell>
          <cell r="C48">
            <v>1</v>
          </cell>
          <cell r="D48">
            <v>0.98</v>
          </cell>
          <cell r="E48">
            <v>0.96</v>
          </cell>
          <cell r="F48">
            <v>0.94</v>
          </cell>
          <cell r="G48">
            <v>0.92</v>
          </cell>
          <cell r="H48">
            <v>0.9</v>
          </cell>
          <cell r="I48">
            <v>0.88</v>
          </cell>
          <cell r="J48">
            <v>0.86</v>
          </cell>
          <cell r="K48">
            <v>0.84</v>
          </cell>
          <cell r="L48">
            <v>0.82</v>
          </cell>
          <cell r="M48">
            <v>0.8</v>
          </cell>
          <cell r="N48">
            <v>0.78</v>
          </cell>
          <cell r="O48">
            <v>0.76</v>
          </cell>
        </row>
        <row r="49">
          <cell r="A49" t="str">
            <v>Traffic</v>
          </cell>
          <cell r="C49">
            <v>1</v>
          </cell>
          <cell r="D49">
            <v>0.98</v>
          </cell>
          <cell r="E49">
            <v>0.96</v>
          </cell>
          <cell r="F49">
            <v>0.94</v>
          </cell>
          <cell r="G49">
            <v>0.92</v>
          </cell>
          <cell r="H49">
            <v>0.9</v>
          </cell>
          <cell r="I49">
            <v>0.88</v>
          </cell>
          <cell r="J49">
            <v>0.86</v>
          </cell>
          <cell r="K49">
            <v>0.84</v>
          </cell>
          <cell r="L49">
            <v>0.82</v>
          </cell>
          <cell r="M49">
            <v>0.8</v>
          </cell>
          <cell r="N49">
            <v>0.78</v>
          </cell>
          <cell r="O49">
            <v>0.76</v>
          </cell>
        </row>
        <row r="50">
          <cell r="A50" t="str">
            <v>BB Connection</v>
          </cell>
          <cell r="C50">
            <v>1</v>
          </cell>
          <cell r="D50">
            <v>1</v>
          </cell>
          <cell r="E50">
            <v>1</v>
          </cell>
          <cell r="F50">
            <v>1</v>
          </cell>
          <cell r="G50">
            <v>1</v>
          </cell>
          <cell r="H50">
            <v>1</v>
          </cell>
          <cell r="I50">
            <v>1</v>
          </cell>
          <cell r="J50">
            <v>1</v>
          </cell>
          <cell r="K50">
            <v>1</v>
          </cell>
          <cell r="L50">
            <v>1</v>
          </cell>
          <cell r="M50">
            <v>1</v>
          </cell>
          <cell r="N50">
            <v>1</v>
          </cell>
          <cell r="O50">
            <v>1</v>
          </cell>
        </row>
        <row r="51">
          <cell r="A51" t="str">
            <v>BB Traffic</v>
          </cell>
          <cell r="C51">
            <v>1</v>
          </cell>
          <cell r="D51">
            <v>1</v>
          </cell>
          <cell r="E51">
            <v>1</v>
          </cell>
          <cell r="F51">
            <v>1</v>
          </cell>
          <cell r="G51">
            <v>1</v>
          </cell>
          <cell r="H51">
            <v>1</v>
          </cell>
          <cell r="I51">
            <v>1</v>
          </cell>
          <cell r="J51">
            <v>1</v>
          </cell>
          <cell r="K51">
            <v>1</v>
          </cell>
          <cell r="L51">
            <v>1</v>
          </cell>
          <cell r="M51">
            <v>1</v>
          </cell>
          <cell r="N51">
            <v>1</v>
          </cell>
          <cell r="O51">
            <v>1</v>
          </cell>
        </row>
        <row r="52">
          <cell r="A52" t="str">
            <v>DV Connection</v>
          </cell>
          <cell r="C52">
            <v>1</v>
          </cell>
          <cell r="D52">
            <v>1</v>
          </cell>
          <cell r="E52">
            <v>1</v>
          </cell>
          <cell r="F52">
            <v>1</v>
          </cell>
          <cell r="G52">
            <v>1</v>
          </cell>
          <cell r="H52">
            <v>1</v>
          </cell>
          <cell r="I52">
            <v>1</v>
          </cell>
          <cell r="J52">
            <v>1</v>
          </cell>
          <cell r="K52">
            <v>1</v>
          </cell>
          <cell r="L52">
            <v>1</v>
          </cell>
          <cell r="M52">
            <v>1</v>
          </cell>
          <cell r="N52">
            <v>1</v>
          </cell>
          <cell r="O52">
            <v>1</v>
          </cell>
        </row>
        <row r="53">
          <cell r="A53" t="str">
            <v>DV Traffic</v>
          </cell>
          <cell r="C53">
            <v>1</v>
          </cell>
          <cell r="D53">
            <v>1</v>
          </cell>
          <cell r="E53">
            <v>1</v>
          </cell>
          <cell r="F53">
            <v>1</v>
          </cell>
          <cell r="G53">
            <v>1</v>
          </cell>
          <cell r="H53">
            <v>1</v>
          </cell>
          <cell r="I53">
            <v>1</v>
          </cell>
          <cell r="J53">
            <v>1</v>
          </cell>
          <cell r="K53">
            <v>1</v>
          </cell>
          <cell r="L53">
            <v>1</v>
          </cell>
          <cell r="M53">
            <v>1</v>
          </cell>
          <cell r="N53">
            <v>1</v>
          </cell>
          <cell r="O53">
            <v>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Lists"/>
      <sheetName val=""/>
      <sheetName val="DV"/>
      <sheetName val="Sheet1"/>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 Lists"/>
      <sheetName val="retrieve"/>
      <sheetName val="Ref"/>
      <sheetName val="Lookups"/>
      <sheetName val="Extent of Basic Coverage"/>
      <sheetName val="Historic Lodge Loans"/>
      <sheetName val="Historic Daily Travel Loans"/>
      <sheetName val="lis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rgin"/>
      <sheetName val="v2 detailed core"/>
      <sheetName val="copy mgmt accts"/>
      <sheetName val="Ext Rev"/>
      <sheetName val="Int Rev"/>
      <sheetName val="New Bus COS"/>
      <sheetName val="internal_tradewrkgs"/>
      <sheetName val="nubudget"/>
      <sheetName val="nuactual"/>
      <sheetName val="Logon Paramaters"/>
      <sheetName val="I Act"/>
      <sheetName val="I Bud"/>
      <sheetName val="I AF"/>
      <sheetName val="ChangestoExisting"/>
      <sheetName val="Product_Allocations"/>
      <sheetName val="Input"/>
      <sheetName val="Control"/>
      <sheetName val="Volumes"/>
      <sheetName val="Resilience"/>
      <sheetName val="Specification"/>
    </sheetNames>
    <sheetDataSet>
      <sheetData sheetId="0" refreshError="1"/>
      <sheetData sheetId="1" refreshError="1"/>
      <sheetData sheetId="2" refreshError="1"/>
      <sheetData sheetId="3" refreshError="1"/>
      <sheetData sheetId="4" refreshError="1">
        <row r="8">
          <cell r="D8" t="str">
            <v>Transit</v>
          </cell>
          <cell r="E8" t="str">
            <v>Transit Conveyance</v>
          </cell>
          <cell r="F8">
            <v>125.49626337999999</v>
          </cell>
          <cell r="G8">
            <v>136.27836306</v>
          </cell>
          <cell r="H8">
            <v>135.70223376000001</v>
          </cell>
          <cell r="I8">
            <v>134.45364281000002</v>
          </cell>
          <cell r="J8">
            <v>114.9</v>
          </cell>
          <cell r="K8">
            <v>119.36144086255401</v>
          </cell>
          <cell r="L8">
            <v>124.1741687626712</v>
          </cell>
          <cell r="M8">
            <v>111.00555870402027</v>
          </cell>
          <cell r="N8">
            <v>95.828943389916361</v>
          </cell>
          <cell r="O8">
            <v>101.37137510591559</v>
          </cell>
          <cell r="P8">
            <v>95.378354090885523</v>
          </cell>
          <cell r="Q8">
            <v>98.13184837235255</v>
          </cell>
        </row>
        <row r="10">
          <cell r="D10" t="str">
            <v>Calls &amp; Access</v>
          </cell>
          <cell r="E10" t="str">
            <v>Calls &amp; Access Analogue</v>
          </cell>
          <cell r="F10">
            <v>0.30788548999999998</v>
          </cell>
          <cell r="G10">
            <v>0.20312639000000002</v>
          </cell>
          <cell r="H10">
            <v>-1.183154000000014E-2</v>
          </cell>
          <cell r="I10">
            <v>0.47162703000000022</v>
          </cell>
          <cell r="J10">
            <v>0</v>
          </cell>
          <cell r="K10">
            <v>0</v>
          </cell>
          <cell r="L10">
            <v>0</v>
          </cell>
          <cell r="M10">
            <v>0</v>
          </cell>
          <cell r="N10">
            <v>0</v>
          </cell>
          <cell r="O10">
            <v>0</v>
          </cell>
          <cell r="P10">
            <v>0</v>
          </cell>
          <cell r="Q10">
            <v>0</v>
          </cell>
        </row>
        <row r="11">
          <cell r="D11" t="str">
            <v>Conveyance Direct</v>
          </cell>
          <cell r="E11" t="str">
            <v>Direct Conveyance Total</v>
          </cell>
          <cell r="F11">
            <v>34.325438200000001</v>
          </cell>
          <cell r="G11">
            <v>33.732148180000003</v>
          </cell>
          <cell r="H11">
            <v>34.503526110000024</v>
          </cell>
          <cell r="I11">
            <v>39.526313970000061</v>
          </cell>
          <cell r="J11">
            <v>32.200000000000003</v>
          </cell>
          <cell r="K11">
            <v>36.784760153003603</v>
          </cell>
          <cell r="L11">
            <v>38.447469145561634</v>
          </cell>
          <cell r="M11">
            <v>34.657508270583371</v>
          </cell>
          <cell r="N11">
            <v>33.961851657340567</v>
          </cell>
          <cell r="O11">
            <v>36.492621235100692</v>
          </cell>
          <cell r="P11">
            <v>34.619122397299336</v>
          </cell>
          <cell r="Q11">
            <v>40.030792427562311</v>
          </cell>
        </row>
        <row r="12">
          <cell r="D12" t="str">
            <v xml:space="preserve"> - PRS Telephony</v>
          </cell>
          <cell r="E12" t="str">
            <v>PRS Telephony</v>
          </cell>
          <cell r="H12">
            <v>0</v>
          </cell>
          <cell r="I12">
            <v>0</v>
          </cell>
          <cell r="J12">
            <v>0</v>
          </cell>
          <cell r="K12">
            <v>0</v>
          </cell>
          <cell r="L12">
            <v>0</v>
          </cell>
          <cell r="M12">
            <v>0</v>
          </cell>
          <cell r="N12">
            <v>0</v>
          </cell>
          <cell r="O12">
            <v>0</v>
          </cell>
          <cell r="P12">
            <v>0</v>
          </cell>
          <cell r="Q12">
            <v>0</v>
          </cell>
        </row>
        <row r="13">
          <cell r="D13" t="str">
            <v>Conveyance Indirect</v>
          </cell>
          <cell r="E13" t="str">
            <v>Indirect Conveyance Total</v>
          </cell>
          <cell r="F13">
            <v>13.408945279999999</v>
          </cell>
          <cell r="G13">
            <v>12.335409700000001</v>
          </cell>
          <cell r="H13">
            <v>13.114310399999997</v>
          </cell>
          <cell r="I13">
            <v>15.070733440000005</v>
          </cell>
          <cell r="J13">
            <v>12.24</v>
          </cell>
          <cell r="K13">
            <v>14.050858929062899</v>
          </cell>
          <cell r="L13">
            <v>14.636891758951915</v>
          </cell>
          <cell r="M13">
            <v>13.232673535108127</v>
          </cell>
          <cell r="N13">
            <v>12.961949107435768</v>
          </cell>
          <cell r="O13">
            <v>13.876921345071509</v>
          </cell>
          <cell r="P13">
            <v>13.209284154222706</v>
          </cell>
          <cell r="Q13">
            <v>15.274133487713069</v>
          </cell>
        </row>
        <row r="14">
          <cell r="D14" t="str">
            <v>FRIACO</v>
          </cell>
          <cell r="E14" t="str">
            <v>FRIACO Total</v>
          </cell>
          <cell r="F14">
            <v>7.2321173700000001</v>
          </cell>
          <cell r="G14">
            <v>6.3379332699999997</v>
          </cell>
          <cell r="H14">
            <v>6.9006162300000007</v>
          </cell>
          <cell r="I14">
            <v>6.7820800699999992</v>
          </cell>
          <cell r="J14">
            <v>6.8</v>
          </cell>
          <cell r="K14">
            <v>6.7375243600506503</v>
          </cell>
          <cell r="L14">
            <v>6.5804161537441077</v>
          </cell>
          <cell r="M14">
            <v>6.4212455636912473</v>
          </cell>
          <cell r="N14">
            <v>6.2657581818833998</v>
          </cell>
          <cell r="O14">
            <v>6.1076786017230624</v>
          </cell>
          <cell r="P14">
            <v>5.9499150614420984</v>
          </cell>
          <cell r="Q14">
            <v>5.3937712240923403</v>
          </cell>
        </row>
        <row r="15">
          <cell r="D15" t="str">
            <v>IX Circuits</v>
          </cell>
          <cell r="E15" t="str">
            <v>I/X Circuits Total</v>
          </cell>
          <cell r="F15">
            <v>4.8401325799999997</v>
          </cell>
          <cell r="G15">
            <v>7.0915228600000004</v>
          </cell>
          <cell r="H15">
            <v>6.0792809600000037</v>
          </cell>
          <cell r="I15">
            <v>5.3910853799999998</v>
          </cell>
          <cell r="J15">
            <v>6.1935610194931412</v>
          </cell>
          <cell r="K15">
            <v>6.0926563306878734</v>
          </cell>
          <cell r="L15">
            <v>6.3203502286139814</v>
          </cell>
          <cell r="M15">
            <v>6.1321977419893301</v>
          </cell>
          <cell r="N15">
            <v>6.0902470988636788</v>
          </cell>
          <cell r="O15">
            <v>6.0243114528625128</v>
          </cell>
          <cell r="P15">
            <v>5.9848938720919289</v>
          </cell>
          <cell r="Q15">
            <v>6.1065758879924701</v>
          </cell>
        </row>
        <row r="16">
          <cell r="D16" t="str">
            <v>Interconnect telex</v>
          </cell>
          <cell r="E16" t="str">
            <v>Interconnect Telex Total</v>
          </cell>
          <cell r="F16">
            <v>-0.10378805000000001</v>
          </cell>
          <cell r="G16">
            <v>4.7422150000000003E-2</v>
          </cell>
          <cell r="H16">
            <v>2.7751899999999999E-2</v>
          </cell>
          <cell r="I16">
            <v>8.1806100000000014E-3</v>
          </cell>
          <cell r="J16">
            <v>3.3333333333333333E-2</v>
          </cell>
          <cell r="K16">
            <v>3.3333333333333333E-2</v>
          </cell>
          <cell r="L16">
            <v>3.3333333333333333E-2</v>
          </cell>
          <cell r="M16">
            <v>3.3333333333333333E-2</v>
          </cell>
          <cell r="N16">
            <v>3.3333333333333333E-2</v>
          </cell>
          <cell r="O16">
            <v>3.3333333333333333E-2</v>
          </cell>
          <cell r="P16">
            <v>3.3333333333333333E-2</v>
          </cell>
          <cell r="Q16">
            <v>3.3333333333333298E-2</v>
          </cell>
        </row>
        <row r="17">
          <cell r="D17" t="str">
            <v>Local Loop Unbundling</v>
          </cell>
          <cell r="E17" t="str">
            <v>Local Loop Unbundling Total</v>
          </cell>
          <cell r="F17">
            <v>-0.98574759000000023</v>
          </cell>
          <cell r="G17">
            <v>0.31512657999999999</v>
          </cell>
          <cell r="H17">
            <v>0.18454913000000006</v>
          </cell>
          <cell r="I17">
            <v>0.36226493999999998</v>
          </cell>
          <cell r="J17">
            <v>8.3333333333333332E-3</v>
          </cell>
          <cell r="K17">
            <v>8.3333333333333332E-3</v>
          </cell>
          <cell r="L17">
            <v>8.3333333333333332E-3</v>
          </cell>
          <cell r="M17">
            <v>8.3333333333333332E-3</v>
          </cell>
          <cell r="N17">
            <v>8.3333333333333332E-3</v>
          </cell>
          <cell r="O17">
            <v>8.3333333333333332E-3</v>
          </cell>
          <cell r="P17">
            <v>8.3333333333333332E-3</v>
          </cell>
          <cell r="Q17">
            <v>-0.2</v>
          </cell>
        </row>
        <row r="18">
          <cell r="D18" t="str">
            <v>Payphone Access Charges</v>
          </cell>
          <cell r="E18" t="str">
            <v>Payphone Access Charges</v>
          </cell>
          <cell r="F18">
            <v>0</v>
          </cell>
          <cell r="G18">
            <v>8.178574000000001E-2</v>
          </cell>
          <cell r="H18">
            <v>-4.9931099999999951E-3</v>
          </cell>
          <cell r="I18">
            <v>0.10627728999999998</v>
          </cell>
          <cell r="J18">
            <v>0</v>
          </cell>
          <cell r="K18">
            <v>0</v>
          </cell>
          <cell r="L18">
            <v>0</v>
          </cell>
          <cell r="M18">
            <v>0</v>
          </cell>
          <cell r="N18">
            <v>0</v>
          </cell>
          <cell r="O18">
            <v>0</v>
          </cell>
          <cell r="P18">
            <v>0</v>
          </cell>
          <cell r="Q18">
            <v>0</v>
          </cell>
        </row>
        <row r="19">
          <cell r="D19" t="str">
            <v>Other</v>
          </cell>
          <cell r="E19" t="str">
            <v>Other Total</v>
          </cell>
          <cell r="F19">
            <v>-0.37221439000000001</v>
          </cell>
          <cell r="G19">
            <v>0.2</v>
          </cell>
          <cell r="H19">
            <v>-0.19165552000000002</v>
          </cell>
          <cell r="I19">
            <v>0.17613940999999997</v>
          </cell>
          <cell r="J19">
            <v>2.5000000000000001E-2</v>
          </cell>
          <cell r="K19">
            <v>2.5000000000000001E-2</v>
          </cell>
          <cell r="L19">
            <v>2.5000000000000001E-2</v>
          </cell>
          <cell r="M19">
            <v>2.5000000000000001E-2</v>
          </cell>
          <cell r="N19">
            <v>2.5000000000000001E-2</v>
          </cell>
          <cell r="O19">
            <v>2.5000000000000001E-2</v>
          </cell>
          <cell r="P19">
            <v>2.5000000000000001E-2</v>
          </cell>
          <cell r="Q19">
            <v>-0.2</v>
          </cell>
        </row>
        <row r="20">
          <cell r="D20" t="str">
            <v>ISP Polo Payments</v>
          </cell>
          <cell r="E20" t="str">
            <v>ISP Polo Payments</v>
          </cell>
          <cell r="F20">
            <v>0</v>
          </cell>
          <cell r="G20">
            <v>0</v>
          </cell>
          <cell r="H20">
            <v>0</v>
          </cell>
          <cell r="I20">
            <v>0</v>
          </cell>
          <cell r="J20">
            <v>-1.5</v>
          </cell>
          <cell r="K20">
            <v>0</v>
          </cell>
          <cell r="L20">
            <v>0</v>
          </cell>
          <cell r="M20">
            <v>0</v>
          </cell>
          <cell r="N20">
            <v>0</v>
          </cell>
          <cell r="O20">
            <v>0</v>
          </cell>
          <cell r="P20">
            <v>0</v>
          </cell>
          <cell r="Q20">
            <v>4.2380721000643495E-2</v>
          </cell>
        </row>
        <row r="21">
          <cell r="D21" t="str">
            <v xml:space="preserve">Sub total </v>
          </cell>
          <cell r="F21">
            <v>58.680577369999995</v>
          </cell>
          <cell r="G21">
            <v>60.307497230000003</v>
          </cell>
          <cell r="H21">
            <v>60.601554560000018</v>
          </cell>
          <cell r="I21">
            <v>67.894702140000064</v>
          </cell>
          <cell r="J21">
            <v>56.000227686159803</v>
          </cell>
          <cell r="K21">
            <v>63.732466439471686</v>
          </cell>
          <cell r="L21">
            <v>66.051793953538308</v>
          </cell>
          <cell r="M21">
            <v>60.510291778038734</v>
          </cell>
          <cell r="N21">
            <v>59.346472712190071</v>
          </cell>
          <cell r="O21">
            <v>62.568199301424436</v>
          </cell>
          <cell r="P21">
            <v>59.829882151722735</v>
          </cell>
          <cell r="Q21">
            <v>66.480987081694153</v>
          </cell>
        </row>
        <row r="23">
          <cell r="D23" t="str">
            <v>Calls</v>
          </cell>
          <cell r="E23" t="str">
            <v>Calls Total</v>
          </cell>
          <cell r="F23">
            <v>1.7903306600000004</v>
          </cell>
          <cell r="G23">
            <v>2.08029595</v>
          </cell>
          <cell r="H23">
            <v>1.4632981100000055</v>
          </cell>
          <cell r="I23">
            <v>2.1788711800000033</v>
          </cell>
          <cell r="J23">
            <v>1.7494092176896716</v>
          </cell>
          <cell r="K23">
            <v>1.9341535632690863</v>
          </cell>
          <cell r="L23">
            <v>2.0217072622640124</v>
          </cell>
          <cell r="M23">
            <v>1.8127751945073642</v>
          </cell>
          <cell r="N23">
            <v>1.6429066692951422</v>
          </cell>
          <cell r="O23">
            <v>1.7468757430992927</v>
          </cell>
          <cell r="P23">
            <v>1.6508868960741234</v>
          </cell>
          <cell r="Q23">
            <v>1.7079035067174</v>
          </cell>
        </row>
        <row r="24">
          <cell r="D24" t="str">
            <v>International Private Circuits</v>
          </cell>
          <cell r="E24" t="str">
            <v>International Private Circuits Total</v>
          </cell>
          <cell r="F24">
            <v>0.3800448600000001</v>
          </cell>
          <cell r="G24">
            <v>0.20670028999999993</v>
          </cell>
          <cell r="H24">
            <v>0.47019738999999994</v>
          </cell>
          <cell r="I24">
            <v>0.36188405999999995</v>
          </cell>
          <cell r="J24">
            <v>0.5</v>
          </cell>
          <cell r="K24">
            <v>0.5</v>
          </cell>
          <cell r="L24">
            <v>0.5</v>
          </cell>
          <cell r="M24">
            <v>0.5</v>
          </cell>
          <cell r="N24">
            <v>0.5</v>
          </cell>
          <cell r="O24">
            <v>0.5</v>
          </cell>
          <cell r="P24">
            <v>0.5</v>
          </cell>
          <cell r="Q24">
            <v>0.5</v>
          </cell>
        </row>
        <row r="25">
          <cell r="D25" t="str">
            <v>Exchangelines</v>
          </cell>
          <cell r="E25" t="str">
            <v>Exchange Lines Total</v>
          </cell>
          <cell r="F25">
            <v>8.0547160499999979</v>
          </cell>
          <cell r="G25">
            <v>7.7972396200000018</v>
          </cell>
          <cell r="H25">
            <v>5.9229823500000069</v>
          </cell>
          <cell r="I25">
            <v>5.0993810500000052</v>
          </cell>
          <cell r="J25">
            <v>4.4000000000000004</v>
          </cell>
          <cell r="K25">
            <v>4.2</v>
          </cell>
          <cell r="L25">
            <v>3.8</v>
          </cell>
          <cell r="M25">
            <v>3.6</v>
          </cell>
          <cell r="N25">
            <v>3.5</v>
          </cell>
          <cell r="O25">
            <v>3.2</v>
          </cell>
          <cell r="P25">
            <v>3.2</v>
          </cell>
          <cell r="Q25">
            <v>2.5</v>
          </cell>
        </row>
        <row r="26">
          <cell r="D26" t="str">
            <v>Exchange lines syncordia</v>
          </cell>
          <cell r="E26" t="str">
            <v>Exchange lines syncordia</v>
          </cell>
          <cell r="F26">
            <v>0</v>
          </cell>
          <cell r="G26">
            <v>0</v>
          </cell>
          <cell r="I26">
            <v>0</v>
          </cell>
          <cell r="J26">
            <v>0.6</v>
          </cell>
          <cell r="K26">
            <v>0.87466666666666659</v>
          </cell>
          <cell r="L26">
            <v>0.87466666666666659</v>
          </cell>
          <cell r="M26">
            <v>0.87466666666666659</v>
          </cell>
          <cell r="N26">
            <v>0.87466666666666659</v>
          </cell>
          <cell r="O26">
            <v>0.87466666666666659</v>
          </cell>
          <cell r="P26">
            <v>0.87466666666666659</v>
          </cell>
          <cell r="Q26">
            <v>0.87466666666666659</v>
          </cell>
        </row>
        <row r="27">
          <cell r="D27" t="str">
            <v>IDD - Outbound</v>
          </cell>
          <cell r="E27" t="str">
            <v>IDD Conveyance Total</v>
          </cell>
          <cell r="F27">
            <v>6.1466403500000002</v>
          </cell>
          <cell r="G27">
            <v>5.3605371899999996</v>
          </cell>
          <cell r="H27">
            <v>6.804224679999999</v>
          </cell>
          <cell r="I27">
            <v>6.6551247700000005</v>
          </cell>
          <cell r="J27">
            <v>5.9671598327166731</v>
          </cell>
          <cell r="K27">
            <v>6.3553930743680507</v>
          </cell>
          <cell r="L27">
            <v>6.8858570120704696</v>
          </cell>
          <cell r="M27">
            <v>6.6153282519967798</v>
          </cell>
          <cell r="N27">
            <v>6.6076660840252126</v>
          </cell>
          <cell r="O27">
            <v>7.1802636940120088</v>
          </cell>
          <cell r="P27">
            <v>6.9972628057523627</v>
          </cell>
          <cell r="Q27">
            <v>6.6192893930826298</v>
          </cell>
        </row>
        <row r="28">
          <cell r="D28" t="str">
            <v>IFA</v>
          </cell>
          <cell r="E28" t="str">
            <v>IFA Total</v>
          </cell>
          <cell r="F28">
            <v>1.3661206300000002</v>
          </cell>
          <cell r="G28">
            <v>1.01504061</v>
          </cell>
          <cell r="H28">
            <v>0.66675272999999979</v>
          </cell>
          <cell r="I28">
            <v>1.2286252600000007</v>
          </cell>
          <cell r="J28">
            <v>1.3436238743383948</v>
          </cell>
          <cell r="K28">
            <v>0.8</v>
          </cell>
          <cell r="L28">
            <v>0.8</v>
          </cell>
          <cell r="M28">
            <v>1.1000000000000001</v>
          </cell>
          <cell r="N28">
            <v>0.8</v>
          </cell>
          <cell r="O28">
            <v>0.4</v>
          </cell>
          <cell r="P28">
            <v>0.4</v>
          </cell>
          <cell r="Q28">
            <v>5.6376125661605214E-2</v>
          </cell>
        </row>
        <row r="29">
          <cell r="D29" t="str">
            <v>Inbound Services</v>
          </cell>
          <cell r="E29" t="str">
            <v>Inbound Services Total</v>
          </cell>
          <cell r="F29">
            <v>0.47319168999999994</v>
          </cell>
          <cell r="G29">
            <v>0.61078621</v>
          </cell>
          <cell r="H29">
            <v>0.54790261999999856</v>
          </cell>
          <cell r="I29">
            <v>0.27328556999999964</v>
          </cell>
          <cell r="J29">
            <v>0.5</v>
          </cell>
          <cell r="K29">
            <v>0.5</v>
          </cell>
          <cell r="L29">
            <v>0.5</v>
          </cell>
          <cell r="M29">
            <v>0.5</v>
          </cell>
          <cell r="N29">
            <v>0.5</v>
          </cell>
          <cell r="O29">
            <v>0.5</v>
          </cell>
          <cell r="P29">
            <v>0.5</v>
          </cell>
          <cell r="Q29">
            <v>0.5</v>
          </cell>
        </row>
        <row r="30">
          <cell r="D30" t="str">
            <v>MOLO PC</v>
          </cell>
          <cell r="E30" t="str">
            <v>MOLO PC's Total</v>
          </cell>
          <cell r="F30">
            <v>19.98525703</v>
          </cell>
          <cell r="G30">
            <v>20.770644069999996</v>
          </cell>
          <cell r="H30">
            <v>27.370017229999995</v>
          </cell>
          <cell r="I30">
            <v>20.766690900000029</v>
          </cell>
          <cell r="J30">
            <v>14.717721387428597</v>
          </cell>
          <cell r="K30">
            <v>15.288200649333302</v>
          </cell>
          <cell r="L30">
            <v>21.610487420977226</v>
          </cell>
          <cell r="M30">
            <v>21.997434701881208</v>
          </cell>
          <cell r="N30">
            <v>21.486914152181988</v>
          </cell>
          <cell r="O30">
            <v>22.123351604116728</v>
          </cell>
          <cell r="P30">
            <v>22.747943251871707</v>
          </cell>
          <cell r="Q30">
            <v>21.2781003238042</v>
          </cell>
        </row>
        <row r="31">
          <cell r="D31" t="str">
            <v>MOLO PPCs</v>
          </cell>
          <cell r="E31" t="str">
            <v>MOLO PPCs</v>
          </cell>
          <cell r="F31">
            <v>0</v>
          </cell>
          <cell r="G31">
            <v>0</v>
          </cell>
          <cell r="H31">
            <v>0</v>
          </cell>
          <cell r="I31">
            <v>0</v>
          </cell>
          <cell r="J31">
            <v>0</v>
          </cell>
          <cell r="K31">
            <v>0</v>
          </cell>
          <cell r="L31">
            <v>0</v>
          </cell>
          <cell r="M31">
            <v>0</v>
          </cell>
          <cell r="N31">
            <v>0</v>
          </cell>
          <cell r="O31">
            <v>0</v>
          </cell>
          <cell r="P31">
            <v>0</v>
          </cell>
          <cell r="Q31">
            <v>0</v>
          </cell>
        </row>
        <row r="32">
          <cell r="D32" t="str">
            <v>UMTS</v>
          </cell>
          <cell r="E32" t="str">
            <v>UMTS</v>
          </cell>
          <cell r="F32">
            <v>1.1594168700000003</v>
          </cell>
          <cell r="G32">
            <v>0.42211849000000001</v>
          </cell>
          <cell r="H32">
            <v>2.5205244600000007</v>
          </cell>
          <cell r="I32">
            <v>2.2868490800000005</v>
          </cell>
          <cell r="J32">
            <v>2.0430000000000001</v>
          </cell>
          <cell r="K32">
            <v>2.5949</v>
          </cell>
          <cell r="L32">
            <v>2.8976000000000002</v>
          </cell>
          <cell r="M32">
            <v>3.0507</v>
          </cell>
          <cell r="N32">
            <v>3.004</v>
          </cell>
          <cell r="O32">
            <v>3.1580999999999997</v>
          </cell>
          <cell r="P32">
            <v>3.3126000000000002</v>
          </cell>
          <cell r="Q32">
            <v>3.0674999999999999</v>
          </cell>
        </row>
        <row r="33">
          <cell r="D33" t="str">
            <v>OADA</v>
          </cell>
          <cell r="E33" t="str">
            <v>OADA Total</v>
          </cell>
          <cell r="F33">
            <v>1.80060139</v>
          </cell>
          <cell r="G33">
            <v>1.2279700199999999</v>
          </cell>
          <cell r="H33">
            <v>2.6981228300000009</v>
          </cell>
          <cell r="I33">
            <v>1.8008738900000001</v>
          </cell>
          <cell r="J33">
            <v>1.7842623000220801</v>
          </cell>
          <cell r="K33">
            <v>2.2999999999999998</v>
          </cell>
          <cell r="L33">
            <v>2.4</v>
          </cell>
          <cell r="M33">
            <v>2.5578562441357233</v>
          </cell>
          <cell r="N33">
            <v>2.5102874779761777</v>
          </cell>
          <cell r="O33">
            <v>2.5857706487309131</v>
          </cell>
          <cell r="P33">
            <v>2.4279550458132739</v>
          </cell>
          <cell r="Q33">
            <v>2.6253707864441398</v>
          </cell>
        </row>
        <row r="34">
          <cell r="D34" t="str">
            <v>Wholesale Private Circuits (PPC's)</v>
          </cell>
          <cell r="E34" t="str">
            <v>Wholesale Private Circuits (PPC's) Total</v>
          </cell>
          <cell r="F34">
            <v>12.51999071</v>
          </cell>
          <cell r="G34">
            <v>12.353469310000003</v>
          </cell>
          <cell r="H34">
            <v>11.66421193</v>
          </cell>
          <cell r="I34">
            <v>12.37965071</v>
          </cell>
          <cell r="J34">
            <v>11.834562806286009</v>
          </cell>
          <cell r="K34">
            <v>12.493854474199299</v>
          </cell>
          <cell r="L34">
            <v>12.577439287088136</v>
          </cell>
          <cell r="M34">
            <v>12.988285925307601</v>
          </cell>
          <cell r="N34">
            <v>13.034285309756601</v>
          </cell>
          <cell r="O34">
            <v>13.945152526785501</v>
          </cell>
          <cell r="P34">
            <v>14.257146622966401</v>
          </cell>
          <cell r="Q34">
            <v>14.918609344694191</v>
          </cell>
        </row>
        <row r="35">
          <cell r="D35" t="str">
            <v>Retail Private Circuits</v>
          </cell>
          <cell r="E35" t="str">
            <v>Retail Private Circuits Total</v>
          </cell>
          <cell r="F35">
            <v>21.383369939999994</v>
          </cell>
          <cell r="G35">
            <v>16.642720220000001</v>
          </cell>
          <cell r="H35">
            <v>20.669518709999991</v>
          </cell>
          <cell r="I35">
            <v>20.487128210000016</v>
          </cell>
          <cell r="J35">
            <v>19.9386526531414</v>
          </cell>
          <cell r="K35">
            <v>3.6610793242811006</v>
          </cell>
          <cell r="L35">
            <v>16.87371640198268</v>
          </cell>
          <cell r="M35">
            <v>16.773716401982682</v>
          </cell>
          <cell r="N35">
            <v>16.673716401982681</v>
          </cell>
          <cell r="O35">
            <v>16.64911879818218</v>
          </cell>
          <cell r="P35">
            <v>16.39911879818218</v>
          </cell>
          <cell r="Q35">
            <v>15.749118798182181</v>
          </cell>
        </row>
        <row r="36">
          <cell r="D36" t="str">
            <v>Advanced Voice Services</v>
          </cell>
          <cell r="E36" t="str">
            <v>Advanced Voice Services Total</v>
          </cell>
          <cell r="F36">
            <v>0.18297212999999998</v>
          </cell>
          <cell r="G36">
            <v>0.33078609999999997</v>
          </cell>
          <cell r="H36">
            <v>0.17510480999999967</v>
          </cell>
          <cell r="I36">
            <v>0.19627735000000013</v>
          </cell>
          <cell r="J36">
            <v>0.10833333333333334</v>
          </cell>
          <cell r="K36">
            <v>0.10833333333333334</v>
          </cell>
          <cell r="L36">
            <v>0.10833333333333334</v>
          </cell>
          <cell r="M36">
            <v>0.10833333333333334</v>
          </cell>
          <cell r="N36">
            <v>0.10833333333333334</v>
          </cell>
          <cell r="O36">
            <v>0.10833333333333334</v>
          </cell>
          <cell r="P36">
            <v>0.10833333333333334</v>
          </cell>
          <cell r="Q36">
            <v>0.1</v>
          </cell>
        </row>
        <row r="37">
          <cell r="D37" t="str">
            <v>Data Network Services</v>
          </cell>
          <cell r="E37" t="str">
            <v>Data Network Services Total</v>
          </cell>
          <cell r="F37">
            <v>0.93979537999999996</v>
          </cell>
          <cell r="G37">
            <v>-0.14923526000000001</v>
          </cell>
          <cell r="H37">
            <v>-0.55812706999999984</v>
          </cell>
          <cell r="I37">
            <v>0.36921700999999968</v>
          </cell>
          <cell r="J37">
            <v>0.2</v>
          </cell>
          <cell r="K37">
            <v>0.25</v>
          </cell>
          <cell r="L37">
            <v>0.3</v>
          </cell>
          <cell r="M37">
            <v>0.32</v>
          </cell>
          <cell r="N37">
            <v>0.35</v>
          </cell>
          <cell r="O37">
            <v>0.4</v>
          </cell>
          <cell r="P37">
            <v>0.43333333333333335</v>
          </cell>
          <cell r="Q37">
            <v>0.43333333333333302</v>
          </cell>
        </row>
        <row r="38">
          <cell r="D38" t="str">
            <v>Syncordia Services</v>
          </cell>
          <cell r="E38" t="str">
            <v>Syncordia Services Total</v>
          </cell>
          <cell r="F38">
            <v>3.4999999999999998E-7</v>
          </cell>
          <cell r="G38">
            <v>3.4000000000000003E-7</v>
          </cell>
          <cell r="H38">
            <v>3.3999999999999992E-7</v>
          </cell>
          <cell r="I38">
            <v>4.0999999999999989E-7</v>
          </cell>
          <cell r="J38">
            <v>4.1666666666666664E-2</v>
          </cell>
          <cell r="K38">
            <v>4.1666666666666664E-2</v>
          </cell>
          <cell r="L38">
            <v>4.1666666666666664E-2</v>
          </cell>
          <cell r="M38">
            <v>4.1666666666666664E-2</v>
          </cell>
          <cell r="N38">
            <v>4.1666666666666664E-2</v>
          </cell>
          <cell r="O38">
            <v>4.1666666666666664E-2</v>
          </cell>
          <cell r="P38">
            <v>4.1666666666666664E-2</v>
          </cell>
          <cell r="Q38">
            <v>0.14166666666666672</v>
          </cell>
        </row>
        <row r="39">
          <cell r="D39" t="str">
            <v>GSM Roaming</v>
          </cell>
          <cell r="E39" t="str">
            <v>GSM Roaming Total</v>
          </cell>
          <cell r="F39">
            <v>0.79079248000000002</v>
          </cell>
          <cell r="G39">
            <v>1.94617028</v>
          </cell>
          <cell r="H39">
            <v>0.34035892999999939</v>
          </cell>
          <cell r="I39">
            <v>1.30864212</v>
          </cell>
          <cell r="J39">
            <v>1.3333333333333333</v>
          </cell>
          <cell r="K39">
            <v>1.3333333333333333</v>
          </cell>
          <cell r="L39">
            <v>1.3333333333333333</v>
          </cell>
          <cell r="M39">
            <v>1.3333333333333333</v>
          </cell>
          <cell r="N39">
            <v>1.3333333333333333</v>
          </cell>
          <cell r="O39">
            <v>1.3333333333333333</v>
          </cell>
          <cell r="P39">
            <v>1.3333333333333333</v>
          </cell>
          <cell r="Q39">
            <v>2.3333333333333299</v>
          </cell>
        </row>
        <row r="40">
          <cell r="D40" t="str">
            <v>Dedicated transit</v>
          </cell>
          <cell r="E40" t="str">
            <v>Dedicated Transit Total</v>
          </cell>
          <cell r="F40">
            <v>0.29424411</v>
          </cell>
          <cell r="G40">
            <v>0.62947809999999993</v>
          </cell>
          <cell r="H40">
            <v>2.1548125999999996</v>
          </cell>
          <cell r="I40">
            <v>1.7895885099999997</v>
          </cell>
          <cell r="J40">
            <v>0.70833333333333337</v>
          </cell>
          <cell r="K40">
            <v>0.70833333333333337</v>
          </cell>
          <cell r="L40">
            <v>0.70833333333333337</v>
          </cell>
          <cell r="M40">
            <v>0.70833333333333337</v>
          </cell>
          <cell r="N40">
            <v>0.70833333333333337</v>
          </cell>
          <cell r="O40">
            <v>0.70833333333333337</v>
          </cell>
          <cell r="P40">
            <v>0.70833333333333337</v>
          </cell>
          <cell r="Q40">
            <v>0.60833333333333306</v>
          </cell>
        </row>
        <row r="41">
          <cell r="D41" t="str">
            <v>Concert Distributed Products</v>
          </cell>
          <cell r="F41">
            <v>0</v>
          </cell>
          <cell r="G41">
            <v>0</v>
          </cell>
          <cell r="H41">
            <v>0</v>
          </cell>
          <cell r="I41">
            <v>0</v>
          </cell>
          <cell r="J41">
            <v>0</v>
          </cell>
          <cell r="K41">
            <v>0</v>
          </cell>
          <cell r="L41">
            <v>0</v>
          </cell>
          <cell r="M41">
            <v>0</v>
          </cell>
          <cell r="N41">
            <v>0</v>
          </cell>
          <cell r="O41">
            <v>0</v>
          </cell>
          <cell r="P41">
            <v>0</v>
          </cell>
          <cell r="Q41">
            <v>0</v>
          </cell>
        </row>
        <row r="42">
          <cell r="D42" t="str">
            <v>Wholesale access</v>
          </cell>
          <cell r="F42">
            <v>0</v>
          </cell>
          <cell r="G42">
            <v>0</v>
          </cell>
          <cell r="H42">
            <v>0.85050272999999987</v>
          </cell>
          <cell r="I42">
            <v>0.51043384000000036</v>
          </cell>
          <cell r="J42">
            <v>1.0411054825466881</v>
          </cell>
          <cell r="K42">
            <v>1.3350063832134342</v>
          </cell>
          <cell r="L42">
            <v>1.7124059882186415</v>
          </cell>
          <cell r="M42">
            <v>2.0394584909480771</v>
          </cell>
          <cell r="N42">
            <v>2.3260169204799572</v>
          </cell>
          <cell r="O42">
            <v>2.6839286883665148</v>
          </cell>
          <cell r="P42">
            <v>3.006640526869909</v>
          </cell>
          <cell r="Q42">
            <v>4.6183270564452403</v>
          </cell>
        </row>
        <row r="43">
          <cell r="D43" t="str">
            <v>Call Mapping</v>
          </cell>
          <cell r="F43">
            <v>0</v>
          </cell>
          <cell r="G43">
            <v>0</v>
          </cell>
          <cell r="H43">
            <v>0</v>
          </cell>
          <cell r="I43">
            <v>0</v>
          </cell>
          <cell r="J43">
            <v>1.6666666666666666E-2</v>
          </cell>
          <cell r="K43">
            <v>1.6666666666666666E-2</v>
          </cell>
          <cell r="L43">
            <v>1.6666666666666666E-2</v>
          </cell>
          <cell r="M43">
            <v>1.6666666666666666E-2</v>
          </cell>
          <cell r="N43">
            <v>1.6666666666666666E-2</v>
          </cell>
          <cell r="O43">
            <v>1.6666666666666666E-2</v>
          </cell>
          <cell r="P43">
            <v>1.6666666666666666E-2</v>
          </cell>
          <cell r="Q43">
            <v>1.6666666666666666E-2</v>
          </cell>
        </row>
        <row r="44">
          <cell r="D44" t="str">
            <v>Backhaul</v>
          </cell>
          <cell r="F44">
            <v>0</v>
          </cell>
          <cell r="G44">
            <v>0</v>
          </cell>
          <cell r="H44">
            <v>0</v>
          </cell>
          <cell r="I44">
            <v>0</v>
          </cell>
          <cell r="J44">
            <v>0</v>
          </cell>
          <cell r="K44">
            <v>0</v>
          </cell>
          <cell r="L44">
            <v>0</v>
          </cell>
          <cell r="M44">
            <v>0</v>
          </cell>
          <cell r="N44">
            <v>0</v>
          </cell>
          <cell r="O44">
            <v>0</v>
          </cell>
          <cell r="P44">
            <v>0</v>
          </cell>
          <cell r="Q44">
            <v>0</v>
          </cell>
        </row>
        <row r="45">
          <cell r="D45" t="str">
            <v>Connectivity core syncordia revenues</v>
          </cell>
          <cell r="F45">
            <v>0</v>
          </cell>
          <cell r="G45">
            <v>0</v>
          </cell>
          <cell r="H45">
            <v>0</v>
          </cell>
          <cell r="I45">
            <v>0</v>
          </cell>
          <cell r="J45">
            <v>0</v>
          </cell>
          <cell r="K45">
            <v>0</v>
          </cell>
          <cell r="L45">
            <v>0</v>
          </cell>
          <cell r="M45">
            <v>0</v>
          </cell>
          <cell r="N45">
            <v>0</v>
          </cell>
          <cell r="O45">
            <v>0</v>
          </cell>
          <cell r="P45">
            <v>0</v>
          </cell>
          <cell r="Q45">
            <v>0</v>
          </cell>
        </row>
        <row r="46">
          <cell r="D46" t="str">
            <v>One bill elimination</v>
          </cell>
          <cell r="F46">
            <v>-2.4573371599999998</v>
          </cell>
          <cell r="G46">
            <v>-0.94258237</v>
          </cell>
          <cell r="H46">
            <v>-0.9771806999999999</v>
          </cell>
          <cell r="I46">
            <v>-0.49931915999999976</v>
          </cell>
          <cell r="J46">
            <v>-0.6</v>
          </cell>
          <cell r="K46">
            <v>-0.87466666666666659</v>
          </cell>
          <cell r="L46">
            <v>-0.87466666666666659</v>
          </cell>
          <cell r="M46">
            <v>-0.87466666666666659</v>
          </cell>
          <cell r="N46">
            <v>-0.87466666666666659</v>
          </cell>
          <cell r="O46">
            <v>-0.87466666666666659</v>
          </cell>
          <cell r="P46">
            <v>-0.87466666666666659</v>
          </cell>
          <cell r="Q46">
            <v>-0.87466666666666659</v>
          </cell>
        </row>
        <row r="47">
          <cell r="D47" t="str">
            <v xml:space="preserve">Sub total </v>
          </cell>
          <cell r="F47">
            <v>74.810147469999976</v>
          </cell>
          <cell r="G47">
            <v>70.302139170000004</v>
          </cell>
          <cell r="H47">
            <v>82.783224679999989</v>
          </cell>
          <cell r="I47">
            <v>77.193204760000057</v>
          </cell>
          <cell r="J47">
            <v>68.227830887502847</v>
          </cell>
          <cell r="K47">
            <v>54.42092080199761</v>
          </cell>
          <cell r="L47">
            <v>75.087546705934471</v>
          </cell>
          <cell r="M47">
            <v>76.063888544092748</v>
          </cell>
          <cell r="N47">
            <v>75.144126349031069</v>
          </cell>
          <cell r="O47">
            <v>77.280895036626461</v>
          </cell>
          <cell r="P47">
            <v>78.041220614196618</v>
          </cell>
          <cell r="Q47">
            <v>77.773928668364903</v>
          </cell>
        </row>
        <row r="49">
          <cell r="D49" t="str">
            <v>DIU</v>
          </cell>
          <cell r="E49" t="str">
            <v>Manual input</v>
          </cell>
          <cell r="F49">
            <v>0.41199999999999998</v>
          </cell>
          <cell r="G49">
            <v>0.39100000000000001</v>
          </cell>
          <cell r="H49">
            <v>0.33929999999999982</v>
          </cell>
          <cell r="I49">
            <v>0.502</v>
          </cell>
          <cell r="J49">
            <v>0.52037616666666708</v>
          </cell>
          <cell r="K49">
            <v>0.52037616666666708</v>
          </cell>
          <cell r="L49">
            <v>0.52037616666666708</v>
          </cell>
          <cell r="M49">
            <v>0.52037616666666708</v>
          </cell>
          <cell r="N49">
            <v>0.52037616666666708</v>
          </cell>
          <cell r="O49">
            <v>0.52037616666666708</v>
          </cell>
          <cell r="P49">
            <v>0.52037616666666708</v>
          </cell>
          <cell r="Q49">
            <v>0.72037616666666704</v>
          </cell>
        </row>
        <row r="50">
          <cell r="F50">
            <v>75.222147469999982</v>
          </cell>
          <cell r="G50">
            <v>70.693139170000009</v>
          </cell>
          <cell r="H50">
            <v>83.122524679999984</v>
          </cell>
          <cell r="I50">
            <v>77.695204760000053</v>
          </cell>
          <cell r="J50">
            <v>68.748207054169512</v>
          </cell>
          <cell r="K50">
            <v>54.941296968664275</v>
          </cell>
          <cell r="L50">
            <v>75.607922872601137</v>
          </cell>
          <cell r="M50">
            <v>76.584264710759413</v>
          </cell>
          <cell r="N50">
            <v>75.664502515697734</v>
          </cell>
          <cell r="O50">
            <v>77.801271203293126</v>
          </cell>
          <cell r="P50">
            <v>78.561596780863283</v>
          </cell>
          <cell r="Q50">
            <v>78.494304835031571</v>
          </cell>
        </row>
        <row r="52">
          <cell r="D52" t="str">
            <v>Connectivity - Core</v>
          </cell>
          <cell r="F52">
            <v>10.25</v>
          </cell>
          <cell r="G52">
            <v>7.21</v>
          </cell>
          <cell r="H52">
            <v>8.67</v>
          </cell>
          <cell r="I52">
            <v>9.24</v>
          </cell>
          <cell r="J52">
            <v>6.78</v>
          </cell>
          <cell r="K52">
            <v>6.84</v>
          </cell>
          <cell r="L52">
            <v>7.2</v>
          </cell>
          <cell r="M52">
            <v>7.5379482972007059</v>
          </cell>
          <cell r="N52">
            <v>7.7070164508906842</v>
          </cell>
          <cell r="O52">
            <v>7.8759905994910371</v>
          </cell>
          <cell r="P52">
            <v>8.0450117506362027</v>
          </cell>
          <cell r="Q52">
            <v>8.2040329017813676</v>
          </cell>
        </row>
        <row r="53">
          <cell r="D53" t="str">
            <v>Connectivity - Core ADSL</v>
          </cell>
          <cell r="F53">
            <v>3.11</v>
          </cell>
          <cell r="G53">
            <v>12.27</v>
          </cell>
          <cell r="H53">
            <v>10.1</v>
          </cell>
          <cell r="I53">
            <v>6.23</v>
          </cell>
          <cell r="J53">
            <v>9.4243344885005325</v>
          </cell>
          <cell r="K53">
            <v>10.249938618337787</v>
          </cell>
          <cell r="L53">
            <v>11.100809563086129</v>
          </cell>
          <cell r="M53">
            <v>11.928577166438028</v>
          </cell>
          <cell r="N53">
            <v>12.760361901447359</v>
          </cell>
          <cell r="O53">
            <v>13.567500064897761</v>
          </cell>
          <cell r="P53">
            <v>14.420206526951551</v>
          </cell>
          <cell r="Q53">
            <v>15.081334447950502</v>
          </cell>
        </row>
        <row r="54">
          <cell r="D54" t="str">
            <v>Equipment - Core</v>
          </cell>
          <cell r="F54">
            <v>0.02</v>
          </cell>
          <cell r="G54">
            <v>-0.3</v>
          </cell>
          <cell r="H54">
            <v>0.32</v>
          </cell>
          <cell r="I54">
            <v>-0.23</v>
          </cell>
          <cell r="J54">
            <v>0.36</v>
          </cell>
          <cell r="K54">
            <v>0.33</v>
          </cell>
          <cell r="L54">
            <v>0.36</v>
          </cell>
          <cell r="M54">
            <v>0.36</v>
          </cell>
          <cell r="N54">
            <v>0.35</v>
          </cell>
          <cell r="O54">
            <v>0.36</v>
          </cell>
          <cell r="P54">
            <v>0.36</v>
          </cell>
          <cell r="Q54">
            <v>0.33</v>
          </cell>
        </row>
        <row r="55">
          <cell r="D55" t="str">
            <v>Mobility</v>
          </cell>
          <cell r="F55">
            <v>0</v>
          </cell>
          <cell r="G55">
            <v>0</v>
          </cell>
          <cell r="H55">
            <v>0</v>
          </cell>
          <cell r="I55">
            <v>0</v>
          </cell>
          <cell r="J55">
            <v>0</v>
          </cell>
          <cell r="K55">
            <v>0</v>
          </cell>
          <cell r="L55">
            <v>0</v>
          </cell>
          <cell r="M55">
            <v>0</v>
          </cell>
          <cell r="N55">
            <v>0</v>
          </cell>
          <cell r="O55">
            <v>0</v>
          </cell>
          <cell r="P55">
            <v>0</v>
          </cell>
          <cell r="Q55">
            <v>0</v>
          </cell>
        </row>
        <row r="56">
          <cell r="D56" t="str">
            <v>Network FM - Core</v>
          </cell>
          <cell r="F56">
            <v>0</v>
          </cell>
          <cell r="G56">
            <v>0</v>
          </cell>
          <cell r="H56">
            <v>0</v>
          </cell>
          <cell r="I56">
            <v>0</v>
          </cell>
          <cell r="J56">
            <v>1.5139E-2</v>
          </cell>
          <cell r="K56">
            <v>0</v>
          </cell>
          <cell r="L56">
            <v>0</v>
          </cell>
          <cell r="M56">
            <v>0</v>
          </cell>
          <cell r="N56">
            <v>0</v>
          </cell>
          <cell r="O56">
            <v>0</v>
          </cell>
          <cell r="P56">
            <v>0</v>
          </cell>
          <cell r="Q56">
            <v>0</v>
          </cell>
        </row>
        <row r="57">
          <cell r="D57" t="str">
            <v>Content &amp; Application - Core</v>
          </cell>
          <cell r="F57">
            <v>0.1</v>
          </cell>
          <cell r="G57">
            <v>7.0000000000000007E-2</v>
          </cell>
          <cell r="H57">
            <v>0</v>
          </cell>
          <cell r="I57">
            <v>-0.11</v>
          </cell>
          <cell r="J57">
            <v>0.26</v>
          </cell>
          <cell r="K57">
            <v>0.26</v>
          </cell>
          <cell r="L57">
            <v>0.26</v>
          </cell>
          <cell r="M57">
            <v>0.24</v>
          </cell>
          <cell r="N57">
            <v>0.27</v>
          </cell>
          <cell r="O57">
            <v>0.27</v>
          </cell>
          <cell r="P57">
            <v>0.27</v>
          </cell>
          <cell r="Q57">
            <v>0.25</v>
          </cell>
        </row>
        <row r="58">
          <cell r="D58" t="str">
            <v>Consultancy</v>
          </cell>
          <cell r="F58">
            <v>1.25</v>
          </cell>
          <cell r="G58">
            <v>3.48</v>
          </cell>
          <cell r="H58">
            <v>2.1610000000000005</v>
          </cell>
          <cell r="I58">
            <v>0.7</v>
          </cell>
          <cell r="J58">
            <v>0.4</v>
          </cell>
          <cell r="K58">
            <v>0.47</v>
          </cell>
          <cell r="L58">
            <v>0.5</v>
          </cell>
          <cell r="M58">
            <v>0.56000000000000005</v>
          </cell>
          <cell r="N58">
            <v>0.63</v>
          </cell>
          <cell r="O58">
            <v>0.747</v>
          </cell>
          <cell r="P58">
            <v>0.91800000000000004</v>
          </cell>
          <cell r="Q58">
            <v>0.9920000000000001</v>
          </cell>
        </row>
        <row r="59">
          <cell r="D59" t="str">
            <v xml:space="preserve">Sub total </v>
          </cell>
          <cell r="F59">
            <v>14.729999999999999</v>
          </cell>
          <cell r="G59">
            <v>22.73</v>
          </cell>
          <cell r="H59">
            <v>21.251000000000001</v>
          </cell>
          <cell r="I59">
            <v>15.83</v>
          </cell>
          <cell r="J59">
            <v>17.239473488500533</v>
          </cell>
          <cell r="K59">
            <v>18.149938618337785</v>
          </cell>
          <cell r="L59">
            <v>19.420809563086131</v>
          </cell>
          <cell r="M59">
            <v>20.626525463638732</v>
          </cell>
          <cell r="N59">
            <v>21.717378352338045</v>
          </cell>
          <cell r="O59">
            <v>22.820490664388796</v>
          </cell>
          <cell r="P59">
            <v>24.01321827758775</v>
          </cell>
          <cell r="Q59">
            <v>24.85736734973187</v>
          </cell>
        </row>
        <row r="61">
          <cell r="D61" t="str">
            <v xml:space="preserve">Connectivity </v>
          </cell>
          <cell r="F61">
            <v>0.40600000000000003</v>
          </cell>
          <cell r="G61">
            <v>0.435</v>
          </cell>
          <cell r="H61">
            <v>0.44600000000000001</v>
          </cell>
          <cell r="I61">
            <v>0.35199999999999998</v>
          </cell>
          <cell r="J61">
            <v>0.25</v>
          </cell>
          <cell r="K61">
            <v>0.25</v>
          </cell>
          <cell r="L61">
            <v>0.33</v>
          </cell>
          <cell r="M61">
            <v>0.34</v>
          </cell>
          <cell r="N61">
            <v>0.33</v>
          </cell>
          <cell r="O61">
            <v>0.33</v>
          </cell>
          <cell r="P61">
            <v>0.34</v>
          </cell>
          <cell r="Q61">
            <v>0.33</v>
          </cell>
        </row>
        <row r="62">
          <cell r="D62" t="str">
            <v xml:space="preserve">Equipment </v>
          </cell>
          <cell r="F62">
            <v>-0.02</v>
          </cell>
          <cell r="G62">
            <v>0.52</v>
          </cell>
          <cell r="H62">
            <v>0.56999999999999995</v>
          </cell>
          <cell r="I62">
            <v>-0.7</v>
          </cell>
          <cell r="J62">
            <v>1.67</v>
          </cell>
          <cell r="K62">
            <v>1.66</v>
          </cell>
          <cell r="L62">
            <v>1.67</v>
          </cell>
          <cell r="M62">
            <v>1.67</v>
          </cell>
          <cell r="N62">
            <v>1.66</v>
          </cell>
          <cell r="O62">
            <v>1.67</v>
          </cell>
          <cell r="P62">
            <v>1.67</v>
          </cell>
          <cell r="Q62">
            <v>1.66</v>
          </cell>
        </row>
        <row r="63">
          <cell r="D63" t="str">
            <v xml:space="preserve">Mobility </v>
          </cell>
          <cell r="F63">
            <v>0.01</v>
          </cell>
          <cell r="G63">
            <v>0.02</v>
          </cell>
          <cell r="H63">
            <v>0.01</v>
          </cell>
          <cell r="I63">
            <v>0.02</v>
          </cell>
          <cell r="J63">
            <v>0.13</v>
          </cell>
          <cell r="K63">
            <v>0.12</v>
          </cell>
          <cell r="L63">
            <v>0.13</v>
          </cell>
          <cell r="M63">
            <v>0.12</v>
          </cell>
          <cell r="N63">
            <v>0.13</v>
          </cell>
          <cell r="O63">
            <v>0.12</v>
          </cell>
          <cell r="P63">
            <v>0.13</v>
          </cell>
          <cell r="Q63">
            <v>0.12</v>
          </cell>
        </row>
        <row r="64">
          <cell r="D64" t="str">
            <v xml:space="preserve">Network FM </v>
          </cell>
          <cell r="F64">
            <v>0.52</v>
          </cell>
          <cell r="G64">
            <v>0.01</v>
          </cell>
          <cell r="H64">
            <v>0</v>
          </cell>
          <cell r="I64">
            <v>-0.48</v>
          </cell>
          <cell r="J64">
            <v>0.83</v>
          </cell>
          <cell r="K64">
            <v>0.88</v>
          </cell>
          <cell r="L64">
            <v>0.91</v>
          </cell>
          <cell r="M64">
            <v>0.95</v>
          </cell>
          <cell r="N64">
            <v>1.01</v>
          </cell>
          <cell r="O64">
            <v>1.03</v>
          </cell>
          <cell r="P64">
            <v>1.07</v>
          </cell>
          <cell r="Q64">
            <v>1.1200000000000001</v>
          </cell>
        </row>
        <row r="65">
          <cell r="D65" t="str">
            <v xml:space="preserve">Content &amp; Application </v>
          </cell>
          <cell r="F65">
            <v>-0.12</v>
          </cell>
          <cell r="G65">
            <v>-0.32</v>
          </cell>
          <cell r="H65">
            <v>-1.73</v>
          </cell>
          <cell r="I65">
            <v>0.14000000000000001</v>
          </cell>
          <cell r="J65">
            <v>0.61599999999999999</v>
          </cell>
          <cell r="K65">
            <v>0.65899999999999992</v>
          </cell>
          <cell r="L65">
            <v>0.65700000000000003</v>
          </cell>
          <cell r="M65">
            <v>0.68299999999999994</v>
          </cell>
          <cell r="N65">
            <v>0.82299999999999984</v>
          </cell>
          <cell r="O65">
            <v>0.81399999999999995</v>
          </cell>
          <cell r="P65">
            <v>0.85499999999999998</v>
          </cell>
          <cell r="Q65">
            <v>0.92399999999999993</v>
          </cell>
        </row>
        <row r="66">
          <cell r="D66" t="str">
            <v>Consultancy</v>
          </cell>
          <cell r="H66">
            <v>0</v>
          </cell>
          <cell r="I66">
            <v>0</v>
          </cell>
          <cell r="J66">
            <v>0</v>
          </cell>
          <cell r="K66">
            <v>0</v>
          </cell>
          <cell r="L66">
            <v>0</v>
          </cell>
          <cell r="M66">
            <v>0</v>
          </cell>
          <cell r="N66">
            <v>0</v>
          </cell>
          <cell r="O66">
            <v>0</v>
          </cell>
          <cell r="P66">
            <v>0</v>
          </cell>
          <cell r="Q66">
            <v>0</v>
          </cell>
        </row>
        <row r="67">
          <cell r="D67" t="str">
            <v xml:space="preserve">Sub total </v>
          </cell>
          <cell r="F67">
            <v>0.79600000000000004</v>
          </cell>
          <cell r="G67">
            <v>0.66500000000000004</v>
          </cell>
          <cell r="H67">
            <v>-0.70399999999999996</v>
          </cell>
          <cell r="I67">
            <v>-0.66799999999999993</v>
          </cell>
          <cell r="J67">
            <v>3.496</v>
          </cell>
          <cell r="K67">
            <v>3.5689999999999995</v>
          </cell>
          <cell r="L67">
            <v>3.6970000000000001</v>
          </cell>
          <cell r="M67">
            <v>3.7629999999999999</v>
          </cell>
          <cell r="N67">
            <v>3.9529999999999998</v>
          </cell>
          <cell r="O67">
            <v>3.9640000000000004</v>
          </cell>
          <cell r="P67">
            <v>4.0649999999999995</v>
          </cell>
          <cell r="Q67">
            <v>4.1539999999999999</v>
          </cell>
        </row>
        <row r="69">
          <cell r="D69" t="str">
            <v>Mobile Reach</v>
          </cell>
          <cell r="F69">
            <v>-0.44</v>
          </cell>
          <cell r="G69">
            <v>0.48</v>
          </cell>
          <cell r="H69">
            <v>0.02</v>
          </cell>
          <cell r="I69">
            <v>0.06</v>
          </cell>
          <cell r="J69">
            <v>0.56458333333333333</v>
          </cell>
          <cell r="K69">
            <v>0.123</v>
          </cell>
          <cell r="L69">
            <v>-0.53900000000000003</v>
          </cell>
          <cell r="M69">
            <v>1.0999999999999999E-2</v>
          </cell>
          <cell r="N69">
            <v>1.3999999999999999E-2</v>
          </cell>
          <cell r="O69">
            <v>4.9000000000000002E-2</v>
          </cell>
          <cell r="P69">
            <v>1.3000000000000001E-2</v>
          </cell>
          <cell r="Q69">
            <v>0.66200000000000003</v>
          </cell>
        </row>
        <row r="70">
          <cell r="D70" t="str">
            <v>Managed Broadband</v>
          </cell>
          <cell r="F70">
            <v>0</v>
          </cell>
          <cell r="G70">
            <v>-0.01</v>
          </cell>
          <cell r="H70">
            <v>0.01</v>
          </cell>
          <cell r="I70">
            <v>0.15</v>
          </cell>
          <cell r="J70">
            <v>7.4376800000000007E-2</v>
          </cell>
          <cell r="K70">
            <v>0.11113100000000001</v>
          </cell>
          <cell r="L70">
            <v>0.16931794499999997</v>
          </cell>
          <cell r="M70">
            <v>0.26779455500000005</v>
          </cell>
          <cell r="N70">
            <v>0.36222659299999999</v>
          </cell>
          <cell r="O70">
            <v>0.52361846300000014</v>
          </cell>
          <cell r="P70">
            <v>0.62526197150000007</v>
          </cell>
          <cell r="Q70">
            <v>0.80044442355434775</v>
          </cell>
        </row>
        <row r="71">
          <cell r="D71" t="str">
            <v>FMC</v>
          </cell>
          <cell r="F71">
            <v>5.907</v>
          </cell>
          <cell r="G71">
            <v>3.0370000000000004</v>
          </cell>
          <cell r="H71">
            <v>1.4628999999999999</v>
          </cell>
          <cell r="I71">
            <v>5.0578000000000003</v>
          </cell>
          <cell r="J71">
            <v>3.6010833333333334</v>
          </cell>
          <cell r="K71">
            <v>10.651083333333332</v>
          </cell>
          <cell r="L71">
            <v>7.2265656407370411</v>
          </cell>
          <cell r="M71">
            <v>7.8581341605949602</v>
          </cell>
          <cell r="N71">
            <v>7.8698593741036742</v>
          </cell>
          <cell r="O71">
            <v>14.606866642168944</v>
          </cell>
          <cell r="P71">
            <v>14.631952758985459</v>
          </cell>
          <cell r="Q71">
            <v>16.712383270862471</v>
          </cell>
        </row>
        <row r="72">
          <cell r="D72" t="str">
            <v>Information Aggregation</v>
          </cell>
          <cell r="F72">
            <v>0</v>
          </cell>
          <cell r="G72">
            <v>1.1599999999999999</v>
          </cell>
          <cell r="H72">
            <v>-0.37</v>
          </cell>
          <cell r="I72">
            <v>0.37</v>
          </cell>
          <cell r="J72">
            <v>0.37968256858620797</v>
          </cell>
          <cell r="K72">
            <v>9.6333000000000002E-2</v>
          </cell>
          <cell r="L72">
            <v>9.5583000000000001E-2</v>
          </cell>
          <cell r="M72">
            <v>9.4333E-2</v>
          </cell>
          <cell r="N72">
            <v>9.4333E-2</v>
          </cell>
          <cell r="O72">
            <v>9.4632999999999995E-2</v>
          </cell>
          <cell r="P72">
            <v>9.4132999999999994E-2</v>
          </cell>
          <cell r="Q72">
            <v>9.4736999999999988E-2</v>
          </cell>
        </row>
        <row r="73">
          <cell r="D73" t="str">
            <v>Locate</v>
          </cell>
          <cell r="F73">
            <v>0</v>
          </cell>
          <cell r="G73">
            <v>0</v>
          </cell>
          <cell r="H73">
            <v>0.56000000000000005</v>
          </cell>
          <cell r="I73">
            <v>0.09</v>
          </cell>
          <cell r="J73">
            <v>0.38251310605135347</v>
          </cell>
          <cell r="K73">
            <v>0.4147904870037345</v>
          </cell>
          <cell r="L73">
            <v>0.42293548700373446</v>
          </cell>
          <cell r="M73">
            <v>0.42293548700373446</v>
          </cell>
          <cell r="N73">
            <v>0.42293548700373446</v>
          </cell>
          <cell r="O73">
            <v>0.42335909811484557</v>
          </cell>
          <cell r="P73">
            <v>0.42335909811484557</v>
          </cell>
          <cell r="Q73">
            <v>0.42335909811484557</v>
          </cell>
        </row>
        <row r="74">
          <cell r="D74" t="str">
            <v xml:space="preserve">Sub total </v>
          </cell>
          <cell r="F74">
            <v>5.4669999999999996</v>
          </cell>
          <cell r="G74">
            <v>4.6670000000000007</v>
          </cell>
          <cell r="H74">
            <v>1.6829000000000001</v>
          </cell>
          <cell r="I74">
            <v>5.7278000000000002</v>
          </cell>
          <cell r="J74">
            <v>5.0022391413042291</v>
          </cell>
          <cell r="K74">
            <v>11.396337820337067</v>
          </cell>
          <cell r="L74">
            <v>7.3754020727407754</v>
          </cell>
          <cell r="M74">
            <v>8.6541972025986951</v>
          </cell>
          <cell r="N74">
            <v>8.7633544541074091</v>
          </cell>
          <cell r="O74">
            <v>15.697477203283789</v>
          </cell>
          <cell r="P74">
            <v>15.787706828600305</v>
          </cell>
          <cell r="Q74">
            <v>18.692923792531662</v>
          </cell>
        </row>
        <row r="76">
          <cell r="F76">
            <v>20.992999999999999</v>
          </cell>
          <cell r="G76">
            <v>28.062000000000001</v>
          </cell>
          <cell r="H76">
            <v>22.229900000000001</v>
          </cell>
          <cell r="I76">
            <v>20.889800000000001</v>
          </cell>
          <cell r="J76">
            <v>25.737712629804761</v>
          </cell>
          <cell r="K76">
            <v>33.115276438674854</v>
          </cell>
          <cell r="L76">
            <v>30.493211635826906</v>
          </cell>
          <cell r="M76">
            <v>33.043722666237429</v>
          </cell>
          <cell r="N76">
            <v>34.433732806445455</v>
          </cell>
          <cell r="O76">
            <v>42.48196786767258</v>
          </cell>
          <cell r="P76">
            <v>43.865925106188058</v>
          </cell>
          <cell r="Q76">
            <v>47.704291142263529</v>
          </cell>
        </row>
        <row r="78">
          <cell r="D78" t="str">
            <v>Challenge</v>
          </cell>
          <cell r="L78">
            <v>0</v>
          </cell>
          <cell r="M78">
            <v>0</v>
          </cell>
          <cell r="N78">
            <v>0</v>
          </cell>
          <cell r="O78">
            <v>0</v>
          </cell>
          <cell r="P78">
            <v>0</v>
          </cell>
          <cell r="Q78">
            <v>0</v>
          </cell>
        </row>
        <row r="79">
          <cell r="F79">
            <v>280.39198821999992</v>
          </cell>
          <cell r="G79">
            <v>295.34099946000003</v>
          </cell>
          <cell r="H79">
            <v>301.65621299999998</v>
          </cell>
          <cell r="I79">
            <v>300.93334971000013</v>
          </cell>
          <cell r="J79">
            <v>265.38614737013404</v>
          </cell>
          <cell r="K79">
            <v>271.15048070936484</v>
          </cell>
          <cell r="L79">
            <v>296.32709722463755</v>
          </cell>
          <cell r="M79">
            <v>281.14383785905585</v>
          </cell>
          <cell r="N79">
            <v>265.27365142424958</v>
          </cell>
          <cell r="O79">
            <v>284.22281347830574</v>
          </cell>
          <cell r="P79">
            <v>277.63575812965962</v>
          </cell>
          <cell r="Q79">
            <v>290.81143143134182</v>
          </cell>
        </row>
        <row r="81">
          <cell r="D81" t="str">
            <v>Connectivity</v>
          </cell>
          <cell r="F81">
            <v>10.216000000000001</v>
          </cell>
          <cell r="G81">
            <v>8.125</v>
          </cell>
          <cell r="H81">
            <v>9.1359999999999992</v>
          </cell>
          <cell r="I81">
            <v>9.652000000000001</v>
          </cell>
          <cell r="J81">
            <v>7.5945833333333335</v>
          </cell>
          <cell r="K81">
            <v>7.2130000000000001</v>
          </cell>
          <cell r="L81">
            <v>6.9910000000000005</v>
          </cell>
          <cell r="M81">
            <v>7.8889482972007059</v>
          </cell>
          <cell r="N81">
            <v>8.0510164508906836</v>
          </cell>
          <cell r="O81">
            <v>8.2549905994910358</v>
          </cell>
          <cell r="P81">
            <v>8.3980117506362024</v>
          </cell>
          <cell r="Q81">
            <v>9.1960329017813685</v>
          </cell>
        </row>
        <row r="82">
          <cell r="D82" t="str">
            <v>Connectivity - Wholesale Broadband</v>
          </cell>
          <cell r="F82">
            <v>3.11</v>
          </cell>
          <cell r="G82">
            <v>12.26</v>
          </cell>
          <cell r="H82">
            <v>10.11</v>
          </cell>
          <cell r="I82">
            <v>6.3800000000000008</v>
          </cell>
          <cell r="J82">
            <v>9.498711288500532</v>
          </cell>
          <cell r="K82">
            <v>10.361069618337787</v>
          </cell>
          <cell r="L82">
            <v>11.270127508086128</v>
          </cell>
          <cell r="M82">
            <v>12.196371721438029</v>
          </cell>
          <cell r="N82">
            <v>13.12258849444736</v>
          </cell>
          <cell r="O82">
            <v>14.091118527897761</v>
          </cell>
          <cell r="P82">
            <v>15.045468498451552</v>
          </cell>
          <cell r="Q82">
            <v>15.881778871504849</v>
          </cell>
        </row>
        <row r="83">
          <cell r="D83" t="str">
            <v>Equipment</v>
          </cell>
          <cell r="F83">
            <v>0</v>
          </cell>
          <cell r="G83">
            <v>0.22000000000000003</v>
          </cell>
          <cell r="H83">
            <v>0.8899999999999999</v>
          </cell>
          <cell r="I83">
            <v>-0.92999999999999994</v>
          </cell>
          <cell r="J83">
            <v>2.0299999999999998</v>
          </cell>
          <cell r="K83">
            <v>1.99</v>
          </cell>
          <cell r="L83">
            <v>2.0299999999999998</v>
          </cell>
          <cell r="M83">
            <v>2.0299999999999998</v>
          </cell>
          <cell r="N83">
            <v>2.0099999999999998</v>
          </cell>
          <cell r="O83">
            <v>2.0299999999999998</v>
          </cell>
          <cell r="P83">
            <v>2.0299999999999998</v>
          </cell>
          <cell r="Q83">
            <v>1.99</v>
          </cell>
        </row>
        <row r="84">
          <cell r="D84" t="str">
            <v>Mobility</v>
          </cell>
          <cell r="F84">
            <v>0.01</v>
          </cell>
          <cell r="G84">
            <v>0.02</v>
          </cell>
          <cell r="H84">
            <v>0.01</v>
          </cell>
          <cell r="I84">
            <v>0.02</v>
          </cell>
          <cell r="J84">
            <v>0.13</v>
          </cell>
          <cell r="K84">
            <v>0.12</v>
          </cell>
          <cell r="L84">
            <v>0.13</v>
          </cell>
          <cell r="M84">
            <v>0.12</v>
          </cell>
          <cell r="N84">
            <v>0.13</v>
          </cell>
          <cell r="O84">
            <v>0.12</v>
          </cell>
          <cell r="P84">
            <v>0.13</v>
          </cell>
          <cell r="Q84">
            <v>0.12</v>
          </cell>
        </row>
        <row r="85">
          <cell r="D85" t="str">
            <v>FM</v>
          </cell>
          <cell r="F85">
            <v>6.4269999999999996</v>
          </cell>
          <cell r="G85">
            <v>3.0470000000000002</v>
          </cell>
          <cell r="H85">
            <v>2.0228999999999999</v>
          </cell>
          <cell r="I85">
            <v>4.6677999999999997</v>
          </cell>
          <cell r="J85">
            <v>4.8287354393846869</v>
          </cell>
          <cell r="K85">
            <v>11.945873820337068</v>
          </cell>
          <cell r="L85">
            <v>8.5595011277407753</v>
          </cell>
          <cell r="M85">
            <v>9.2310696475986944</v>
          </cell>
          <cell r="N85">
            <v>9.3027948611074081</v>
          </cell>
          <cell r="O85">
            <v>16.060225740283787</v>
          </cell>
          <cell r="P85">
            <v>16.125311857100304</v>
          </cell>
          <cell r="Q85">
            <v>18.255742368977316</v>
          </cell>
        </row>
        <row r="86">
          <cell r="D86" t="str">
            <v>Content &amp; Applications</v>
          </cell>
          <cell r="F86">
            <v>-1.999999999999999E-2</v>
          </cell>
          <cell r="G86">
            <v>0.90999999999999992</v>
          </cell>
          <cell r="H86">
            <v>-2.1</v>
          </cell>
          <cell r="I86">
            <v>0.4</v>
          </cell>
          <cell r="J86">
            <v>1.2556825685862081</v>
          </cell>
          <cell r="K86">
            <v>1.015333</v>
          </cell>
          <cell r="L86">
            <v>1.012583</v>
          </cell>
          <cell r="M86">
            <v>1.0173329999999998</v>
          </cell>
          <cell r="N86">
            <v>1.187333</v>
          </cell>
          <cell r="O86">
            <v>1.178633</v>
          </cell>
          <cell r="P86">
            <v>1.219133</v>
          </cell>
          <cell r="Q86">
            <v>1.268737</v>
          </cell>
        </row>
        <row r="87">
          <cell r="D87" t="str">
            <v>Consultancy</v>
          </cell>
          <cell r="F87">
            <v>1.25</v>
          </cell>
          <cell r="G87">
            <v>3.48</v>
          </cell>
          <cell r="H87">
            <v>2.1610000000000005</v>
          </cell>
          <cell r="I87">
            <v>0.7</v>
          </cell>
          <cell r="J87">
            <v>0.4</v>
          </cell>
          <cell r="K87">
            <v>0.47</v>
          </cell>
          <cell r="L87">
            <v>0.5</v>
          </cell>
          <cell r="M87">
            <v>0.56000000000000005</v>
          </cell>
          <cell r="N87">
            <v>0.63</v>
          </cell>
          <cell r="O87">
            <v>0.747</v>
          </cell>
          <cell r="P87">
            <v>0.91800000000000004</v>
          </cell>
          <cell r="Q87">
            <v>0.9920000000000001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PList"/>
      <sheetName val="WiP"/>
      <sheetName val="LR"/>
      <sheetName val="AA"/>
      <sheetName val="FDAs"/>
      <sheetName val="Base"/>
      <sheetName val="Base-cow"/>
      <sheetName val="BookLife"/>
      <sheetName val="Ext Rev"/>
    </sheetNames>
    <sheetDataSet>
      <sheetData sheetId="0" refreshError="1"/>
      <sheetData sheetId="1" refreshError="1"/>
      <sheetData sheetId="2" refreshError="1"/>
      <sheetData sheetId="3" refreshError="1"/>
      <sheetData sheetId="4" refreshError="1">
        <row r="1">
          <cell r="A1" t="str">
            <v>Policy</v>
          </cell>
          <cell r="B1" t="str">
            <v>FDAs</v>
          </cell>
        </row>
        <row r="2">
          <cell r="A2" t="str">
            <v>ADSA</v>
          </cell>
          <cell r="B2">
            <v>6464817</v>
          </cell>
        </row>
        <row r="3">
          <cell r="A3" t="str">
            <v>ANTE</v>
          </cell>
          <cell r="B3">
            <v>11143462</v>
          </cell>
        </row>
        <row r="4">
          <cell r="A4" t="str">
            <v>ASDC</v>
          </cell>
          <cell r="B4">
            <v>546016</v>
          </cell>
        </row>
        <row r="5">
          <cell r="A5" t="str">
            <v>ASUA</v>
          </cell>
          <cell r="B5">
            <v>128129522</v>
          </cell>
        </row>
        <row r="6">
          <cell r="A6" t="str">
            <v>ASUB</v>
          </cell>
          <cell r="B6">
            <v>46920756</v>
          </cell>
        </row>
        <row r="7">
          <cell r="A7" t="str">
            <v>ASUC</v>
          </cell>
          <cell r="B7">
            <v>2213338</v>
          </cell>
        </row>
        <row r="8">
          <cell r="A8" t="str">
            <v>ASUG</v>
          </cell>
          <cell r="B8">
            <v>178039</v>
          </cell>
        </row>
        <row r="9">
          <cell r="A9" t="str">
            <v>ASUS</v>
          </cell>
          <cell r="B9">
            <v>7477687</v>
          </cell>
        </row>
        <row r="10">
          <cell r="A10" t="str">
            <v>ATMA</v>
          </cell>
          <cell r="B10">
            <v>26580130</v>
          </cell>
        </row>
        <row r="11">
          <cell r="A11" t="str">
            <v>ATMC</v>
          </cell>
          <cell r="B11">
            <v>111332</v>
          </cell>
        </row>
        <row r="12">
          <cell r="A12" t="str">
            <v>ATMG</v>
          </cell>
          <cell r="B12">
            <v>909</v>
          </cell>
        </row>
        <row r="13">
          <cell r="A13" t="str">
            <v>ATMM</v>
          </cell>
          <cell r="B13">
            <v>330392</v>
          </cell>
        </row>
        <row r="14">
          <cell r="A14" t="str">
            <v>ATMN</v>
          </cell>
          <cell r="B14">
            <v>5387868</v>
          </cell>
        </row>
        <row r="15">
          <cell r="A15" t="str">
            <v>ATMR</v>
          </cell>
          <cell r="B15">
            <v>10873236</v>
          </cell>
        </row>
        <row r="16">
          <cell r="A16" t="str">
            <v>ATMT</v>
          </cell>
          <cell r="B16">
            <v>211429</v>
          </cell>
        </row>
        <row r="17">
          <cell r="A17" t="str">
            <v>BCPD</v>
          </cell>
          <cell r="B17">
            <v>301342</v>
          </cell>
        </row>
        <row r="18">
          <cell r="A18" t="str">
            <v>BCPE</v>
          </cell>
          <cell r="B18">
            <v>57890</v>
          </cell>
        </row>
        <row r="19">
          <cell r="A19" t="str">
            <v>BCPH</v>
          </cell>
          <cell r="B19">
            <v>0</v>
          </cell>
        </row>
        <row r="20">
          <cell r="A20" t="str">
            <v>BHQG</v>
          </cell>
          <cell r="B20">
            <v>0</v>
          </cell>
        </row>
        <row r="21">
          <cell r="A21" t="str">
            <v>BHSM</v>
          </cell>
          <cell r="B21">
            <v>0</v>
          </cell>
        </row>
        <row r="22">
          <cell r="A22" t="str">
            <v>BPON</v>
          </cell>
          <cell r="B22">
            <v>3310976</v>
          </cell>
        </row>
        <row r="23">
          <cell r="A23" t="str">
            <v>CDNM</v>
          </cell>
          <cell r="B23">
            <v>77394</v>
          </cell>
        </row>
        <row r="24">
          <cell r="A24" t="str">
            <v>CF14</v>
          </cell>
          <cell r="B24">
            <v>59771584</v>
          </cell>
        </row>
        <row r="25">
          <cell r="A25" t="str">
            <v>CF16</v>
          </cell>
          <cell r="B25">
            <v>64515505</v>
          </cell>
        </row>
        <row r="26">
          <cell r="A26" t="str">
            <v>CF34</v>
          </cell>
          <cell r="B26">
            <v>30747610</v>
          </cell>
        </row>
        <row r="27">
          <cell r="A27" t="str">
            <v>CF56</v>
          </cell>
          <cell r="B27">
            <v>5868583</v>
          </cell>
        </row>
        <row r="28">
          <cell r="A28" t="str">
            <v>CF64</v>
          </cell>
          <cell r="B28">
            <v>4191535</v>
          </cell>
        </row>
        <row r="29">
          <cell r="A29" t="str">
            <v>CN14</v>
          </cell>
          <cell r="B29">
            <v>0</v>
          </cell>
        </row>
        <row r="30">
          <cell r="A30" t="str">
            <v>CN56</v>
          </cell>
          <cell r="B30">
            <v>0</v>
          </cell>
        </row>
        <row r="31">
          <cell r="A31" t="str">
            <v>CRF4</v>
          </cell>
          <cell r="B31">
            <v>23750398</v>
          </cell>
        </row>
        <row r="32">
          <cell r="A32" t="str">
            <v>CRF8</v>
          </cell>
          <cell r="B32">
            <v>0</v>
          </cell>
        </row>
        <row r="33">
          <cell r="A33" t="str">
            <v>CRFB</v>
          </cell>
          <cell r="B33">
            <v>27369099</v>
          </cell>
        </row>
        <row r="34">
          <cell r="A34" t="str">
            <v>CRFD</v>
          </cell>
          <cell r="B34">
            <v>10502067</v>
          </cell>
        </row>
        <row r="35">
          <cell r="A35" t="str">
            <v>CRFE</v>
          </cell>
          <cell r="B35">
            <v>33148455</v>
          </cell>
        </row>
        <row r="36">
          <cell r="A36" t="str">
            <v>CRFG</v>
          </cell>
          <cell r="B36">
            <v>959951</v>
          </cell>
        </row>
        <row r="37">
          <cell r="A37" t="str">
            <v>CRFJ</v>
          </cell>
          <cell r="B37">
            <v>74630064</v>
          </cell>
        </row>
        <row r="38">
          <cell r="A38" t="str">
            <v>CRFK</v>
          </cell>
          <cell r="B38">
            <v>172799</v>
          </cell>
        </row>
        <row r="39">
          <cell r="A39" t="str">
            <v>CRFM</v>
          </cell>
          <cell r="B39">
            <v>13268</v>
          </cell>
        </row>
        <row r="40">
          <cell r="A40" t="str">
            <v>CRFR</v>
          </cell>
          <cell r="B40">
            <v>5781488</v>
          </cell>
        </row>
        <row r="41">
          <cell r="A41" t="str">
            <v>CRFS</v>
          </cell>
          <cell r="B41">
            <v>191285</v>
          </cell>
        </row>
        <row r="42">
          <cell r="A42" t="str">
            <v>CRFT</v>
          </cell>
          <cell r="B42">
            <v>793029</v>
          </cell>
        </row>
        <row r="43">
          <cell r="A43" t="str">
            <v>CRFW</v>
          </cell>
          <cell r="B43">
            <v>1603124</v>
          </cell>
        </row>
        <row r="44">
          <cell r="A44" t="str">
            <v>CSNB</v>
          </cell>
          <cell r="B44">
            <v>0</v>
          </cell>
        </row>
        <row r="45">
          <cell r="A45" t="str">
            <v>CSND</v>
          </cell>
          <cell r="B45">
            <v>0</v>
          </cell>
        </row>
        <row r="46">
          <cell r="A46" t="str">
            <v>CSNG</v>
          </cell>
          <cell r="B46">
            <v>0</v>
          </cell>
        </row>
        <row r="47">
          <cell r="A47" t="str">
            <v>CSNH</v>
          </cell>
          <cell r="B47">
            <v>4219598</v>
          </cell>
        </row>
        <row r="48">
          <cell r="A48" t="str">
            <v>CSNP</v>
          </cell>
          <cell r="B48">
            <v>0</v>
          </cell>
        </row>
        <row r="49">
          <cell r="A49" t="str">
            <v>CSNS</v>
          </cell>
          <cell r="B49">
            <v>0</v>
          </cell>
        </row>
        <row r="50">
          <cell r="A50" t="str">
            <v>CSNU</v>
          </cell>
          <cell r="B50">
            <v>8745859</v>
          </cell>
        </row>
        <row r="51">
          <cell r="A51" t="str">
            <v>CX2G</v>
          </cell>
          <cell r="B51">
            <v>0</v>
          </cell>
        </row>
        <row r="52">
          <cell r="A52" t="str">
            <v>CX4G</v>
          </cell>
          <cell r="B52">
            <v>0</v>
          </cell>
        </row>
        <row r="53">
          <cell r="A53" t="str">
            <v>D16E</v>
          </cell>
          <cell r="B53">
            <v>96131</v>
          </cell>
        </row>
        <row r="54">
          <cell r="A54" t="str">
            <v>D30E</v>
          </cell>
          <cell r="B54">
            <v>1505576</v>
          </cell>
        </row>
        <row r="55">
          <cell r="A55" t="str">
            <v>DACD</v>
          </cell>
          <cell r="B55">
            <v>0</v>
          </cell>
        </row>
        <row r="56">
          <cell r="A56" t="str">
            <v>DCPD</v>
          </cell>
          <cell r="B56">
            <v>0</v>
          </cell>
        </row>
        <row r="57">
          <cell r="A57" t="str">
            <v>DCPE</v>
          </cell>
          <cell r="B57">
            <v>0</v>
          </cell>
        </row>
        <row r="58">
          <cell r="A58" t="str">
            <v>DCUS</v>
          </cell>
          <cell r="B58">
            <v>31255</v>
          </cell>
        </row>
        <row r="59">
          <cell r="A59" t="str">
            <v>DF2E</v>
          </cell>
          <cell r="B59">
            <v>776330</v>
          </cell>
        </row>
        <row r="60">
          <cell r="A60" t="str">
            <v>DF4E</v>
          </cell>
          <cell r="B60">
            <v>2236171</v>
          </cell>
        </row>
        <row r="61">
          <cell r="A61" t="str">
            <v>DF8E</v>
          </cell>
          <cell r="B61">
            <v>80041</v>
          </cell>
        </row>
        <row r="62">
          <cell r="A62" t="str">
            <v>DL34</v>
          </cell>
          <cell r="B62">
            <v>6005</v>
          </cell>
        </row>
        <row r="63">
          <cell r="A63" t="str">
            <v>DLGN</v>
          </cell>
          <cell r="B63">
            <v>437404</v>
          </cell>
        </row>
        <row r="64">
          <cell r="A64" t="str">
            <v>DLLR</v>
          </cell>
          <cell r="B64">
            <v>677817</v>
          </cell>
        </row>
        <row r="65">
          <cell r="A65" t="str">
            <v>DLLT</v>
          </cell>
          <cell r="B65">
            <v>3518898</v>
          </cell>
        </row>
        <row r="66">
          <cell r="A66" t="str">
            <v>DN14</v>
          </cell>
          <cell r="B66">
            <v>29454354</v>
          </cell>
        </row>
        <row r="67">
          <cell r="A67" t="str">
            <v>DN24</v>
          </cell>
          <cell r="B67">
            <v>1437506</v>
          </cell>
        </row>
        <row r="68">
          <cell r="A68" t="str">
            <v>DN34</v>
          </cell>
          <cell r="B68">
            <v>1184423</v>
          </cell>
        </row>
        <row r="69">
          <cell r="A69" t="str">
            <v>DN56</v>
          </cell>
          <cell r="B69">
            <v>104877530</v>
          </cell>
        </row>
        <row r="70">
          <cell r="A70" t="str">
            <v>DNGN</v>
          </cell>
          <cell r="B70">
            <v>672</v>
          </cell>
        </row>
        <row r="71">
          <cell r="A71" t="str">
            <v>DOFM</v>
          </cell>
          <cell r="B71">
            <v>0</v>
          </cell>
        </row>
        <row r="72">
          <cell r="A72" t="str">
            <v>DS13</v>
          </cell>
          <cell r="B72">
            <v>0</v>
          </cell>
        </row>
        <row r="73">
          <cell r="A73" t="str">
            <v>DSGN</v>
          </cell>
          <cell r="B73">
            <v>0</v>
          </cell>
        </row>
        <row r="74">
          <cell r="A74" t="str">
            <v>DSNN</v>
          </cell>
          <cell r="B74">
            <v>0</v>
          </cell>
        </row>
        <row r="75">
          <cell r="A75" t="str">
            <v>DT2E</v>
          </cell>
          <cell r="B75">
            <v>83984</v>
          </cell>
        </row>
        <row r="76">
          <cell r="A76" t="str">
            <v>DT9S</v>
          </cell>
          <cell r="B76">
            <v>1000404</v>
          </cell>
        </row>
        <row r="77">
          <cell r="A77" t="str">
            <v>DTKA</v>
          </cell>
          <cell r="B77">
            <v>40880651</v>
          </cell>
        </row>
        <row r="78">
          <cell r="A78" t="str">
            <v>DTKB</v>
          </cell>
          <cell r="B78">
            <v>51902767</v>
          </cell>
        </row>
        <row r="79">
          <cell r="A79" t="str">
            <v>DTKC</v>
          </cell>
          <cell r="B79">
            <v>33032</v>
          </cell>
        </row>
        <row r="80">
          <cell r="A80" t="str">
            <v>DTKD</v>
          </cell>
          <cell r="B80">
            <v>110778000</v>
          </cell>
        </row>
        <row r="81">
          <cell r="A81" t="str">
            <v>DTKE</v>
          </cell>
          <cell r="B81">
            <v>781007</v>
          </cell>
        </row>
        <row r="82">
          <cell r="A82" t="str">
            <v>DTKF</v>
          </cell>
          <cell r="B82">
            <v>830972</v>
          </cell>
        </row>
        <row r="83">
          <cell r="A83" t="str">
            <v>DTKG</v>
          </cell>
          <cell r="B83">
            <v>2705600</v>
          </cell>
        </row>
        <row r="84">
          <cell r="A84" t="str">
            <v>DTKH</v>
          </cell>
          <cell r="B84">
            <v>2187351</v>
          </cell>
        </row>
        <row r="85">
          <cell r="A85" t="str">
            <v>DTKL</v>
          </cell>
          <cell r="B85">
            <v>685293</v>
          </cell>
        </row>
        <row r="86">
          <cell r="A86" t="str">
            <v>DTKM</v>
          </cell>
          <cell r="B86">
            <v>10423003</v>
          </cell>
        </row>
        <row r="87">
          <cell r="A87" t="str">
            <v>DTKN</v>
          </cell>
          <cell r="B87">
            <v>36870165</v>
          </cell>
        </row>
        <row r="88">
          <cell r="A88" t="str">
            <v>DTKP</v>
          </cell>
          <cell r="B88">
            <v>28620060</v>
          </cell>
        </row>
        <row r="89">
          <cell r="A89" t="str">
            <v>DTKS</v>
          </cell>
          <cell r="B89">
            <v>6991626</v>
          </cell>
        </row>
        <row r="90">
          <cell r="A90" t="str">
            <v>DTKT</v>
          </cell>
          <cell r="B90">
            <v>1128579</v>
          </cell>
        </row>
        <row r="91">
          <cell r="A91" t="str">
            <v>DTKU</v>
          </cell>
          <cell r="B91">
            <v>54510217</v>
          </cell>
        </row>
        <row r="92">
          <cell r="A92" t="str">
            <v>DTMA</v>
          </cell>
          <cell r="B92">
            <v>34679248</v>
          </cell>
        </row>
        <row r="93">
          <cell r="A93" t="str">
            <v>DTMB</v>
          </cell>
          <cell r="B93">
            <v>3706757</v>
          </cell>
        </row>
        <row r="94">
          <cell r="A94" t="str">
            <v>DTMC</v>
          </cell>
          <cell r="B94">
            <v>34088394</v>
          </cell>
        </row>
        <row r="95">
          <cell r="A95" t="str">
            <v>DTMD</v>
          </cell>
          <cell r="B95">
            <v>5745886</v>
          </cell>
        </row>
        <row r="96">
          <cell r="A96" t="str">
            <v>DTME</v>
          </cell>
          <cell r="B96">
            <v>29545424</v>
          </cell>
        </row>
        <row r="97">
          <cell r="A97" t="str">
            <v>DTMF</v>
          </cell>
          <cell r="B97">
            <v>469284</v>
          </cell>
        </row>
        <row r="98">
          <cell r="A98" t="str">
            <v>DTMG</v>
          </cell>
          <cell r="B98">
            <v>4142189</v>
          </cell>
        </row>
        <row r="99">
          <cell r="A99" t="str">
            <v>DTMH</v>
          </cell>
          <cell r="B99">
            <v>639045</v>
          </cell>
        </row>
        <row r="100">
          <cell r="A100" t="str">
            <v>DTMJ</v>
          </cell>
          <cell r="B100">
            <v>2543537</v>
          </cell>
        </row>
        <row r="101">
          <cell r="A101" t="str">
            <v>DTMK</v>
          </cell>
          <cell r="B101">
            <v>1138095</v>
          </cell>
        </row>
        <row r="102">
          <cell r="A102" t="str">
            <v>DTMM</v>
          </cell>
          <cell r="B102">
            <v>68837890</v>
          </cell>
        </row>
        <row r="103">
          <cell r="A103" t="str">
            <v>DTMN</v>
          </cell>
          <cell r="B103">
            <v>236390</v>
          </cell>
        </row>
        <row r="104">
          <cell r="A104" t="str">
            <v>DTMO</v>
          </cell>
          <cell r="B104">
            <v>89700</v>
          </cell>
        </row>
        <row r="105">
          <cell r="A105" t="str">
            <v>DTMP</v>
          </cell>
          <cell r="B105">
            <v>11643778</v>
          </cell>
        </row>
        <row r="106">
          <cell r="A106" t="str">
            <v>DTMQ</v>
          </cell>
          <cell r="B106">
            <v>1487140</v>
          </cell>
        </row>
        <row r="107">
          <cell r="A107" t="str">
            <v>DTMS</v>
          </cell>
          <cell r="B107">
            <v>1727442</v>
          </cell>
        </row>
        <row r="108">
          <cell r="A108" t="str">
            <v>DTMT</v>
          </cell>
          <cell r="B108">
            <v>2824708</v>
          </cell>
        </row>
        <row r="109">
          <cell r="A109" t="str">
            <v>DTMV</v>
          </cell>
          <cell r="B109">
            <v>4448635</v>
          </cell>
        </row>
        <row r="110">
          <cell r="A110" t="str">
            <v>DTMW</v>
          </cell>
          <cell r="B110">
            <v>433394</v>
          </cell>
        </row>
        <row r="111">
          <cell r="A111" t="str">
            <v>DTMX</v>
          </cell>
          <cell r="B111">
            <v>1123598</v>
          </cell>
        </row>
        <row r="112">
          <cell r="A112" t="str">
            <v>DTMY</v>
          </cell>
          <cell r="B112">
            <v>242278</v>
          </cell>
        </row>
        <row r="113">
          <cell r="A113" t="str">
            <v>DTS1</v>
          </cell>
          <cell r="B113">
            <v>688159</v>
          </cell>
        </row>
        <row r="114">
          <cell r="A114" t="str">
            <v>DTS2</v>
          </cell>
          <cell r="B114">
            <v>1867</v>
          </cell>
        </row>
        <row r="115">
          <cell r="A115" t="str">
            <v>DTS3</v>
          </cell>
          <cell r="B115">
            <v>8298</v>
          </cell>
        </row>
        <row r="116">
          <cell r="A116" t="str">
            <v>DTS5</v>
          </cell>
          <cell r="B116">
            <v>15345</v>
          </cell>
        </row>
        <row r="117">
          <cell r="A117" t="str">
            <v>DTS7</v>
          </cell>
          <cell r="B117">
            <v>3275378</v>
          </cell>
        </row>
        <row r="118">
          <cell r="A118" t="str">
            <v>DTS8</v>
          </cell>
          <cell r="B118">
            <v>975276</v>
          </cell>
        </row>
        <row r="119">
          <cell r="A119" t="str">
            <v>DTS9</v>
          </cell>
          <cell r="B119">
            <v>253919</v>
          </cell>
        </row>
        <row r="120">
          <cell r="A120" t="str">
            <v>DTSC</v>
          </cell>
          <cell r="B120">
            <v>805833</v>
          </cell>
        </row>
        <row r="121">
          <cell r="A121" t="str">
            <v>DTSF</v>
          </cell>
          <cell r="B121">
            <v>1674903</v>
          </cell>
        </row>
        <row r="122">
          <cell r="A122" t="str">
            <v>DTSG</v>
          </cell>
          <cell r="B122">
            <v>1556</v>
          </cell>
        </row>
        <row r="123">
          <cell r="A123" t="str">
            <v>DTST</v>
          </cell>
          <cell r="B123">
            <v>29150</v>
          </cell>
        </row>
        <row r="124">
          <cell r="A124" t="str">
            <v>DTWA</v>
          </cell>
          <cell r="B124">
            <v>4712586</v>
          </cell>
        </row>
        <row r="125">
          <cell r="A125" t="str">
            <v>DTWB</v>
          </cell>
          <cell r="B125">
            <v>33485848</v>
          </cell>
        </row>
        <row r="126">
          <cell r="A126" t="str">
            <v>DTWC</v>
          </cell>
          <cell r="B126">
            <v>19304989</v>
          </cell>
        </row>
        <row r="127">
          <cell r="A127" t="str">
            <v>DTWD</v>
          </cell>
          <cell r="B127">
            <v>129385487</v>
          </cell>
        </row>
        <row r="128">
          <cell r="A128" t="str">
            <v>DTWE</v>
          </cell>
          <cell r="B128">
            <v>1368912</v>
          </cell>
        </row>
        <row r="129">
          <cell r="A129" t="str">
            <v>DTWF</v>
          </cell>
          <cell r="B129">
            <v>49117773</v>
          </cell>
        </row>
        <row r="130">
          <cell r="A130" t="str">
            <v>DTWG</v>
          </cell>
          <cell r="B130">
            <v>7598326</v>
          </cell>
        </row>
        <row r="131">
          <cell r="A131" t="str">
            <v>DTWH</v>
          </cell>
          <cell r="B131">
            <v>2540093</v>
          </cell>
        </row>
        <row r="132">
          <cell r="A132" t="str">
            <v>DTWJ</v>
          </cell>
          <cell r="B132">
            <v>0</v>
          </cell>
        </row>
        <row r="133">
          <cell r="A133" t="str">
            <v>EGAT</v>
          </cell>
          <cell r="B133">
            <v>0</v>
          </cell>
        </row>
        <row r="134">
          <cell r="A134" t="str">
            <v>ESOF</v>
          </cell>
          <cell r="B134">
            <v>13000000</v>
          </cell>
        </row>
        <row r="135">
          <cell r="A135" t="str">
            <v>FBSC</v>
          </cell>
          <cell r="B135">
            <v>0</v>
          </cell>
        </row>
        <row r="136">
          <cell r="A136" t="str">
            <v>FCDC</v>
          </cell>
          <cell r="B136">
            <v>0</v>
          </cell>
        </row>
        <row r="137">
          <cell r="A137" t="str">
            <v>FCDG</v>
          </cell>
          <cell r="B137">
            <v>0</v>
          </cell>
        </row>
        <row r="138">
          <cell r="A138" t="str">
            <v>FCFE</v>
          </cell>
          <cell r="B138">
            <v>0</v>
          </cell>
        </row>
        <row r="139">
          <cell r="A139" t="str">
            <v>FDCM</v>
          </cell>
          <cell r="B139">
            <v>5093</v>
          </cell>
        </row>
        <row r="140">
          <cell r="A140" t="str">
            <v>FDCT</v>
          </cell>
          <cell r="B140">
            <v>0</v>
          </cell>
        </row>
        <row r="141">
          <cell r="A141" t="str">
            <v>FSC1</v>
          </cell>
          <cell r="B141">
            <v>0</v>
          </cell>
        </row>
        <row r="142">
          <cell r="A142" t="str">
            <v>FSCG</v>
          </cell>
          <cell r="B142">
            <v>0</v>
          </cell>
        </row>
        <row r="143">
          <cell r="A143" t="str">
            <v>FSCM</v>
          </cell>
          <cell r="B143">
            <v>0</v>
          </cell>
        </row>
        <row r="144">
          <cell r="A144" t="str">
            <v>FSCR</v>
          </cell>
          <cell r="B144">
            <v>8033498</v>
          </cell>
        </row>
        <row r="145">
          <cell r="A145" t="str">
            <v>FSCT</v>
          </cell>
          <cell r="B145">
            <v>6226601</v>
          </cell>
        </row>
        <row r="146">
          <cell r="A146" t="str">
            <v>HHBB</v>
          </cell>
          <cell r="B146">
            <v>21475487</v>
          </cell>
        </row>
        <row r="147">
          <cell r="A147" t="str">
            <v>HHBN</v>
          </cell>
          <cell r="B147">
            <v>3760122</v>
          </cell>
        </row>
        <row r="148">
          <cell r="A148" t="str">
            <v>HHRB</v>
          </cell>
          <cell r="B148">
            <v>5864835</v>
          </cell>
        </row>
        <row r="149">
          <cell r="A149" t="str">
            <v>HHRN</v>
          </cell>
          <cell r="B149">
            <v>2512156</v>
          </cell>
        </row>
        <row r="150">
          <cell r="A150" t="str">
            <v>ICOL</v>
          </cell>
          <cell r="B150">
            <v>28497796</v>
          </cell>
        </row>
        <row r="151">
          <cell r="A151" t="str">
            <v>IDNE</v>
          </cell>
          <cell r="B151">
            <v>58535186</v>
          </cell>
        </row>
        <row r="152">
          <cell r="A152" t="str">
            <v>IMUX</v>
          </cell>
          <cell r="B152">
            <v>27838818</v>
          </cell>
        </row>
        <row r="153">
          <cell r="A153" t="str">
            <v>INCG</v>
          </cell>
          <cell r="B153">
            <v>14993</v>
          </cell>
        </row>
        <row r="154">
          <cell r="A154" t="str">
            <v>INCM</v>
          </cell>
          <cell r="B154">
            <v>4590747</v>
          </cell>
        </row>
        <row r="155">
          <cell r="A155" t="str">
            <v>INCN</v>
          </cell>
          <cell r="B155">
            <v>90549627</v>
          </cell>
        </row>
        <row r="156">
          <cell r="A156" t="str">
            <v>INCS</v>
          </cell>
          <cell r="B156">
            <v>1489808</v>
          </cell>
        </row>
        <row r="157">
          <cell r="A157" t="str">
            <v>INIC</v>
          </cell>
          <cell r="B157">
            <v>27487595</v>
          </cell>
        </row>
        <row r="158">
          <cell r="A158" t="str">
            <v>ININ</v>
          </cell>
          <cell r="B158">
            <v>22566803</v>
          </cell>
        </row>
        <row r="159">
          <cell r="A159" t="str">
            <v>INSA</v>
          </cell>
          <cell r="B159">
            <v>0</v>
          </cell>
        </row>
        <row r="160">
          <cell r="A160" t="str">
            <v>INSC</v>
          </cell>
          <cell r="B160">
            <v>11055554</v>
          </cell>
        </row>
        <row r="161">
          <cell r="A161" t="str">
            <v>INST</v>
          </cell>
          <cell r="B161">
            <v>3523651</v>
          </cell>
        </row>
        <row r="162">
          <cell r="A162" t="str">
            <v>INSV</v>
          </cell>
          <cell r="B162">
            <v>23997415</v>
          </cell>
        </row>
        <row r="163">
          <cell r="A163" t="str">
            <v>IPIN</v>
          </cell>
          <cell r="B163">
            <v>2524303</v>
          </cell>
        </row>
        <row r="164">
          <cell r="A164" t="str">
            <v>IREF</v>
          </cell>
          <cell r="B164">
            <v>16969209</v>
          </cell>
        </row>
        <row r="165">
          <cell r="A165" t="str">
            <v>IRTC</v>
          </cell>
          <cell r="B165">
            <v>26610693</v>
          </cell>
        </row>
        <row r="166">
          <cell r="A166" t="str">
            <v>IRTN</v>
          </cell>
          <cell r="B166">
            <v>90451454</v>
          </cell>
        </row>
        <row r="167">
          <cell r="A167" t="str">
            <v>ISWT</v>
          </cell>
          <cell r="B167">
            <v>4188674</v>
          </cell>
        </row>
        <row r="168">
          <cell r="A168" t="str">
            <v>JCCG</v>
          </cell>
          <cell r="B168">
            <v>0</v>
          </cell>
        </row>
        <row r="169">
          <cell r="A169" t="str">
            <v>JCCJ</v>
          </cell>
          <cell r="B169">
            <v>66927674</v>
          </cell>
        </row>
        <row r="170">
          <cell r="A170" t="str">
            <v>JCCT</v>
          </cell>
          <cell r="B170">
            <v>2343558</v>
          </cell>
        </row>
        <row r="171">
          <cell r="A171" t="str">
            <v>JCNF</v>
          </cell>
          <cell r="B171">
            <v>717458</v>
          </cell>
        </row>
        <row r="172">
          <cell r="A172" t="str">
            <v>JCTS</v>
          </cell>
          <cell r="B172">
            <v>20552645</v>
          </cell>
        </row>
        <row r="173">
          <cell r="A173" t="str">
            <v>JD25</v>
          </cell>
          <cell r="B173">
            <v>0</v>
          </cell>
        </row>
        <row r="174">
          <cell r="A174" t="str">
            <v>JDG2</v>
          </cell>
          <cell r="B174">
            <v>0</v>
          </cell>
        </row>
        <row r="175">
          <cell r="A175" t="str">
            <v>JFFG</v>
          </cell>
          <cell r="B175">
            <v>0</v>
          </cell>
        </row>
        <row r="176">
          <cell r="A176" t="str">
            <v>JFFT</v>
          </cell>
          <cell r="B176">
            <v>3860938</v>
          </cell>
        </row>
        <row r="177">
          <cell r="A177" t="str">
            <v>JFMM</v>
          </cell>
          <cell r="B177">
            <v>2956</v>
          </cell>
        </row>
        <row r="178">
          <cell r="A178" t="str">
            <v>JFSM</v>
          </cell>
          <cell r="B178">
            <v>76406</v>
          </cell>
        </row>
        <row r="179">
          <cell r="A179" t="str">
            <v>L53I</v>
          </cell>
          <cell r="B179">
            <v>100268</v>
          </cell>
        </row>
        <row r="180">
          <cell r="A180" t="str">
            <v>LCCA</v>
          </cell>
          <cell r="B180">
            <v>0</v>
          </cell>
        </row>
        <row r="181">
          <cell r="A181" t="str">
            <v>LCCD</v>
          </cell>
          <cell r="B181">
            <v>0</v>
          </cell>
        </row>
        <row r="182">
          <cell r="A182" t="str">
            <v>LCCF</v>
          </cell>
          <cell r="B182">
            <v>0</v>
          </cell>
        </row>
        <row r="183">
          <cell r="A183" t="str">
            <v>LCCG</v>
          </cell>
          <cell r="B183">
            <v>0</v>
          </cell>
        </row>
        <row r="184">
          <cell r="A184" t="str">
            <v>LCCP</v>
          </cell>
          <cell r="B184">
            <v>0</v>
          </cell>
        </row>
        <row r="185">
          <cell r="A185" t="str">
            <v>LCGD</v>
          </cell>
          <cell r="B185">
            <v>0</v>
          </cell>
        </row>
        <row r="186">
          <cell r="A186" t="str">
            <v>LCGE</v>
          </cell>
          <cell r="B186">
            <v>0</v>
          </cell>
        </row>
        <row r="187">
          <cell r="A187" t="str">
            <v>LCTT</v>
          </cell>
          <cell r="B187">
            <v>0</v>
          </cell>
        </row>
        <row r="188">
          <cell r="A188" t="str">
            <v>LDCA</v>
          </cell>
          <cell r="B188">
            <v>91034239</v>
          </cell>
        </row>
        <row r="189">
          <cell r="A189" t="str">
            <v>LDCD</v>
          </cell>
          <cell r="B189">
            <v>0</v>
          </cell>
        </row>
        <row r="190">
          <cell r="A190" t="str">
            <v>LDCE</v>
          </cell>
          <cell r="B190">
            <v>0</v>
          </cell>
        </row>
        <row r="191">
          <cell r="A191" t="str">
            <v>LDCG</v>
          </cell>
          <cell r="B191">
            <v>1052476</v>
          </cell>
        </row>
        <row r="192">
          <cell r="A192" t="str">
            <v>LDDE</v>
          </cell>
          <cell r="B192">
            <v>0</v>
          </cell>
        </row>
        <row r="193">
          <cell r="A193" t="str">
            <v>LDGD</v>
          </cell>
          <cell r="B193">
            <v>0</v>
          </cell>
        </row>
        <row r="194">
          <cell r="A194" t="str">
            <v>LDGE</v>
          </cell>
          <cell r="B194">
            <v>0</v>
          </cell>
        </row>
        <row r="195">
          <cell r="A195" t="str">
            <v>LDSD</v>
          </cell>
          <cell r="B195">
            <v>0</v>
          </cell>
        </row>
        <row r="196">
          <cell r="A196" t="str">
            <v>LDXF</v>
          </cell>
          <cell r="B196">
            <v>8000</v>
          </cell>
        </row>
        <row r="197">
          <cell r="A197" t="str">
            <v>LDXG</v>
          </cell>
          <cell r="B197">
            <v>7893523</v>
          </cell>
        </row>
        <row r="198">
          <cell r="A198" t="str">
            <v>LDXT</v>
          </cell>
          <cell r="B198">
            <v>2914867</v>
          </cell>
        </row>
        <row r="199">
          <cell r="A199" t="str">
            <v>LFAU</v>
          </cell>
          <cell r="B199">
            <v>99827</v>
          </cell>
        </row>
        <row r="200">
          <cell r="A200" t="str">
            <v>LFC1</v>
          </cell>
          <cell r="B200">
            <v>37788</v>
          </cell>
        </row>
        <row r="201">
          <cell r="A201" t="str">
            <v>LFC2</v>
          </cell>
          <cell r="B201">
            <v>47956</v>
          </cell>
        </row>
        <row r="202">
          <cell r="A202" t="str">
            <v>LFCG</v>
          </cell>
          <cell r="B202">
            <v>230737</v>
          </cell>
        </row>
        <row r="203">
          <cell r="A203" t="str">
            <v>LFCM</v>
          </cell>
          <cell r="B203">
            <v>99555</v>
          </cell>
        </row>
        <row r="204">
          <cell r="A204" t="str">
            <v>LFCS</v>
          </cell>
          <cell r="B204">
            <v>13528519</v>
          </cell>
        </row>
        <row r="205">
          <cell r="A205" t="str">
            <v>LFDA</v>
          </cell>
          <cell r="B205">
            <v>0</v>
          </cell>
        </row>
        <row r="206">
          <cell r="A206" t="str">
            <v>LFDS</v>
          </cell>
          <cell r="B206">
            <v>12184311</v>
          </cell>
        </row>
        <row r="207">
          <cell r="A207" t="str">
            <v>LFEE</v>
          </cell>
          <cell r="B207">
            <v>360660</v>
          </cell>
        </row>
        <row r="208">
          <cell r="A208" t="str">
            <v>LFIF</v>
          </cell>
          <cell r="B208">
            <v>3001114</v>
          </cell>
        </row>
        <row r="209">
          <cell r="A209" t="str">
            <v>LFIS</v>
          </cell>
          <cell r="B209">
            <v>2388591</v>
          </cell>
        </row>
        <row r="210">
          <cell r="A210" t="str">
            <v>LFMA</v>
          </cell>
          <cell r="B210">
            <v>918896</v>
          </cell>
        </row>
        <row r="211">
          <cell r="A211" t="str">
            <v>LFMB</v>
          </cell>
          <cell r="B211">
            <v>45929</v>
          </cell>
        </row>
        <row r="212">
          <cell r="A212" t="str">
            <v>LFMC</v>
          </cell>
          <cell r="B212">
            <v>161158</v>
          </cell>
        </row>
        <row r="213">
          <cell r="A213" t="str">
            <v>LFMD</v>
          </cell>
          <cell r="B213">
            <v>29341</v>
          </cell>
        </row>
        <row r="214">
          <cell r="A214" t="str">
            <v>LFMG</v>
          </cell>
          <cell r="B214">
            <v>461294</v>
          </cell>
        </row>
        <row r="215">
          <cell r="A215" t="str">
            <v>LFMM</v>
          </cell>
          <cell r="B215">
            <v>1879447</v>
          </cell>
        </row>
        <row r="216">
          <cell r="A216" t="str">
            <v>LFMP</v>
          </cell>
          <cell r="B216">
            <v>807168</v>
          </cell>
        </row>
        <row r="217">
          <cell r="A217" t="str">
            <v>LFMS</v>
          </cell>
          <cell r="B217">
            <v>98397</v>
          </cell>
        </row>
        <row r="218">
          <cell r="A218" t="str">
            <v>LFMT</v>
          </cell>
          <cell r="B218">
            <v>38445</v>
          </cell>
        </row>
        <row r="219">
          <cell r="A219" t="str">
            <v>LFPH</v>
          </cell>
          <cell r="B219">
            <v>187981</v>
          </cell>
        </row>
        <row r="220">
          <cell r="A220" t="str">
            <v>LFPU</v>
          </cell>
          <cell r="B220">
            <v>468889</v>
          </cell>
        </row>
        <row r="221">
          <cell r="A221" t="str">
            <v>LFSG</v>
          </cell>
          <cell r="B221">
            <v>246</v>
          </cell>
        </row>
        <row r="222">
          <cell r="A222" t="str">
            <v>LFSM</v>
          </cell>
          <cell r="B222">
            <v>1918854</v>
          </cell>
        </row>
        <row r="223">
          <cell r="A223" t="str">
            <v>LFSR</v>
          </cell>
          <cell r="B223">
            <v>5039</v>
          </cell>
        </row>
        <row r="224">
          <cell r="A224" t="str">
            <v>LFST</v>
          </cell>
          <cell r="B224">
            <v>75822</v>
          </cell>
        </row>
        <row r="225">
          <cell r="A225" t="str">
            <v>LFTP</v>
          </cell>
          <cell r="B225">
            <v>209591</v>
          </cell>
        </row>
        <row r="226">
          <cell r="A226" t="str">
            <v>LFXG</v>
          </cell>
          <cell r="B226">
            <v>8686</v>
          </cell>
        </row>
        <row r="227">
          <cell r="A227" t="str">
            <v>LKXG</v>
          </cell>
          <cell r="B227">
            <v>0</v>
          </cell>
        </row>
        <row r="228">
          <cell r="A228" t="str">
            <v>LMDA</v>
          </cell>
          <cell r="B228">
            <v>0</v>
          </cell>
        </row>
        <row r="229">
          <cell r="A229" t="str">
            <v>LMDG</v>
          </cell>
          <cell r="B229">
            <v>0</v>
          </cell>
        </row>
        <row r="230">
          <cell r="A230" t="str">
            <v>LMDT</v>
          </cell>
          <cell r="B230">
            <v>992555</v>
          </cell>
        </row>
        <row r="231">
          <cell r="A231" t="str">
            <v>LP10</v>
          </cell>
          <cell r="B231">
            <v>485149</v>
          </cell>
        </row>
        <row r="232">
          <cell r="A232" t="str">
            <v>LP11</v>
          </cell>
          <cell r="B232">
            <v>454211</v>
          </cell>
        </row>
        <row r="233">
          <cell r="A233" t="str">
            <v>LP12</v>
          </cell>
          <cell r="B233">
            <v>238971</v>
          </cell>
        </row>
        <row r="234">
          <cell r="A234" t="str">
            <v>LP13</v>
          </cell>
          <cell r="B234">
            <v>462490</v>
          </cell>
        </row>
        <row r="235">
          <cell r="A235" t="str">
            <v>LP14</v>
          </cell>
          <cell r="B235">
            <v>307767</v>
          </cell>
        </row>
        <row r="236">
          <cell r="A236" t="str">
            <v>LP15</v>
          </cell>
          <cell r="B236">
            <v>475388</v>
          </cell>
        </row>
        <row r="237">
          <cell r="A237" t="str">
            <v>LPNA</v>
          </cell>
          <cell r="B237">
            <v>45840</v>
          </cell>
        </row>
        <row r="238">
          <cell r="A238" t="str">
            <v>LPNB</v>
          </cell>
          <cell r="B238">
            <v>29691</v>
          </cell>
        </row>
        <row r="239">
          <cell r="A239" t="str">
            <v>LPNF</v>
          </cell>
          <cell r="B239">
            <v>15330</v>
          </cell>
        </row>
        <row r="240">
          <cell r="A240" t="str">
            <v>LPP1</v>
          </cell>
          <cell r="B240">
            <v>485434</v>
          </cell>
        </row>
        <row r="241">
          <cell r="A241" t="str">
            <v>LPP2</v>
          </cell>
          <cell r="B241">
            <v>1664752</v>
          </cell>
        </row>
        <row r="242">
          <cell r="A242" t="str">
            <v>LPP3</v>
          </cell>
          <cell r="B242">
            <v>1506977</v>
          </cell>
        </row>
        <row r="243">
          <cell r="A243" t="str">
            <v>LPP4</v>
          </cell>
          <cell r="B243">
            <v>1214105</v>
          </cell>
        </row>
        <row r="244">
          <cell r="A244" t="str">
            <v>LPP5</v>
          </cell>
          <cell r="B244">
            <v>327017</v>
          </cell>
        </row>
        <row r="245">
          <cell r="A245" t="str">
            <v>LPP6</v>
          </cell>
          <cell r="B245">
            <v>1349947</v>
          </cell>
        </row>
        <row r="246">
          <cell r="A246" t="str">
            <v>LPP7</v>
          </cell>
          <cell r="B246">
            <v>653791</v>
          </cell>
        </row>
        <row r="247">
          <cell r="A247" t="str">
            <v>LPP8</v>
          </cell>
          <cell r="B247">
            <v>764828</v>
          </cell>
        </row>
        <row r="248">
          <cell r="A248" t="str">
            <v>LPP9</v>
          </cell>
          <cell r="B248">
            <v>726051</v>
          </cell>
        </row>
        <row r="249">
          <cell r="A249" t="str">
            <v>LS4D</v>
          </cell>
          <cell r="B249">
            <v>0</v>
          </cell>
        </row>
        <row r="250">
          <cell r="A250" t="str">
            <v>LS4G</v>
          </cell>
          <cell r="B250">
            <v>0</v>
          </cell>
        </row>
        <row r="251">
          <cell r="A251" t="str">
            <v>LSCA</v>
          </cell>
          <cell r="B251">
            <v>3402</v>
          </cell>
        </row>
        <row r="252">
          <cell r="A252" t="str">
            <v>LSCC</v>
          </cell>
          <cell r="B252">
            <v>8900420</v>
          </cell>
        </row>
        <row r="253">
          <cell r="A253" t="str">
            <v>LSCD</v>
          </cell>
          <cell r="B253">
            <v>3186777</v>
          </cell>
        </row>
        <row r="254">
          <cell r="A254" t="str">
            <v>LSCG</v>
          </cell>
          <cell r="B254">
            <v>1110572</v>
          </cell>
        </row>
        <row r="255">
          <cell r="A255" t="str">
            <v>LSCJ</v>
          </cell>
          <cell r="B255">
            <v>103011075</v>
          </cell>
        </row>
        <row r="256">
          <cell r="A256" t="str">
            <v>LSCK</v>
          </cell>
          <cell r="B256">
            <v>91103060</v>
          </cell>
        </row>
        <row r="257">
          <cell r="A257" t="str">
            <v>LSCM</v>
          </cell>
          <cell r="B257">
            <v>2039130</v>
          </cell>
        </row>
        <row r="258">
          <cell r="A258" t="str">
            <v>LSCP</v>
          </cell>
          <cell r="B258">
            <v>7141</v>
          </cell>
        </row>
        <row r="259">
          <cell r="A259" t="str">
            <v>LSCQ</v>
          </cell>
          <cell r="B259">
            <v>6873</v>
          </cell>
        </row>
        <row r="260">
          <cell r="A260" t="str">
            <v>LSCT</v>
          </cell>
          <cell r="B260">
            <v>51064</v>
          </cell>
        </row>
        <row r="261">
          <cell r="A261" t="str">
            <v>LSID</v>
          </cell>
          <cell r="B261">
            <v>302478</v>
          </cell>
        </row>
        <row r="262">
          <cell r="A262" t="str">
            <v>LSIM</v>
          </cell>
          <cell r="B262">
            <v>1012760</v>
          </cell>
        </row>
        <row r="263">
          <cell r="A263" t="str">
            <v>LSIN</v>
          </cell>
          <cell r="B263">
            <v>133343</v>
          </cell>
        </row>
        <row r="264">
          <cell r="A264" t="str">
            <v>LSMX</v>
          </cell>
          <cell r="B264">
            <v>28308678</v>
          </cell>
        </row>
        <row r="265">
          <cell r="A265" t="str">
            <v>LSZX</v>
          </cell>
          <cell r="B265">
            <v>637342</v>
          </cell>
        </row>
        <row r="266">
          <cell r="A266" t="str">
            <v>LTMA</v>
          </cell>
          <cell r="B266">
            <v>10191290</v>
          </cell>
        </row>
        <row r="267">
          <cell r="A267" t="str">
            <v>LTMB</v>
          </cell>
          <cell r="B267">
            <v>13971422</v>
          </cell>
        </row>
        <row r="268">
          <cell r="A268" t="str">
            <v>LTMC</v>
          </cell>
          <cell r="B268">
            <v>1485640</v>
          </cell>
        </row>
        <row r="269">
          <cell r="A269" t="str">
            <v>LTMD</v>
          </cell>
          <cell r="B269">
            <v>374075</v>
          </cell>
        </row>
        <row r="270">
          <cell r="A270" t="str">
            <v>LTMG</v>
          </cell>
          <cell r="B270">
            <v>1648</v>
          </cell>
        </row>
        <row r="271">
          <cell r="A271" t="str">
            <v>LTMM</v>
          </cell>
          <cell r="B271">
            <v>3310424</v>
          </cell>
        </row>
        <row r="272">
          <cell r="A272" t="str">
            <v>LTMR</v>
          </cell>
          <cell r="B272">
            <v>2880151</v>
          </cell>
        </row>
        <row r="273">
          <cell r="A273" t="str">
            <v>LTMS</v>
          </cell>
          <cell r="B273">
            <v>10313981</v>
          </cell>
        </row>
        <row r="274">
          <cell r="A274" t="str">
            <v>LTMT</v>
          </cell>
          <cell r="B274">
            <v>158016</v>
          </cell>
        </row>
        <row r="275">
          <cell r="A275" t="str">
            <v>LUX5</v>
          </cell>
          <cell r="B275">
            <v>31790953</v>
          </cell>
        </row>
        <row r="276">
          <cell r="A276" t="str">
            <v>LUXG</v>
          </cell>
          <cell r="B276">
            <v>21500</v>
          </cell>
        </row>
        <row r="277">
          <cell r="A277" t="str">
            <v>LXGN</v>
          </cell>
          <cell r="B277">
            <v>143602</v>
          </cell>
        </row>
        <row r="278">
          <cell r="A278" t="str">
            <v>LXIF</v>
          </cell>
          <cell r="B278">
            <v>2971126</v>
          </cell>
        </row>
        <row r="279">
          <cell r="A279" t="str">
            <v>LXIS</v>
          </cell>
          <cell r="B279">
            <v>782145</v>
          </cell>
        </row>
        <row r="280">
          <cell r="A280" t="str">
            <v>LXMC</v>
          </cell>
          <cell r="B280">
            <v>5485421</v>
          </cell>
        </row>
        <row r="281">
          <cell r="A281" t="str">
            <v>LXSA</v>
          </cell>
          <cell r="B281">
            <v>658898</v>
          </cell>
        </row>
        <row r="282">
          <cell r="A282" t="str">
            <v>LXSB</v>
          </cell>
          <cell r="B282">
            <v>530856</v>
          </cell>
        </row>
        <row r="283">
          <cell r="A283" t="str">
            <v>LXSC</v>
          </cell>
          <cell r="B283">
            <v>1226947</v>
          </cell>
        </row>
        <row r="284">
          <cell r="A284" t="str">
            <v>LXSD</v>
          </cell>
          <cell r="B284">
            <v>1192434</v>
          </cell>
        </row>
        <row r="285">
          <cell r="A285" t="str">
            <v>LXSE</v>
          </cell>
          <cell r="B285">
            <v>1697206</v>
          </cell>
        </row>
        <row r="286">
          <cell r="A286" t="str">
            <v>LXSF</v>
          </cell>
          <cell r="B286">
            <v>2177049</v>
          </cell>
        </row>
        <row r="287">
          <cell r="A287" t="str">
            <v>LXTA</v>
          </cell>
          <cell r="B287">
            <v>9939660</v>
          </cell>
        </row>
        <row r="288">
          <cell r="A288" t="str">
            <v>LXTD</v>
          </cell>
          <cell r="B288">
            <v>20445728</v>
          </cell>
        </row>
        <row r="289">
          <cell r="A289" t="str">
            <v>LXTF</v>
          </cell>
          <cell r="B289">
            <v>198480</v>
          </cell>
        </row>
        <row r="290">
          <cell r="A290" t="str">
            <v>LXTG</v>
          </cell>
          <cell r="B290">
            <v>925370</v>
          </cell>
        </row>
        <row r="291">
          <cell r="A291" t="str">
            <v>LXTL</v>
          </cell>
          <cell r="B291">
            <v>3212869</v>
          </cell>
        </row>
        <row r="292">
          <cell r="A292" t="str">
            <v>LXTR</v>
          </cell>
          <cell r="B292">
            <v>82425543</v>
          </cell>
        </row>
        <row r="293">
          <cell r="A293" t="str">
            <v>LYIC</v>
          </cell>
          <cell r="B293">
            <v>0</v>
          </cell>
        </row>
        <row r="294">
          <cell r="A294" t="str">
            <v>LYIS</v>
          </cell>
          <cell r="B294">
            <v>7568708</v>
          </cell>
        </row>
        <row r="295">
          <cell r="A295" t="str">
            <v>LYMA</v>
          </cell>
          <cell r="B295">
            <v>3250</v>
          </cell>
        </row>
        <row r="296">
          <cell r="A296" t="str">
            <v>LYMF</v>
          </cell>
          <cell r="B296">
            <v>11277</v>
          </cell>
        </row>
        <row r="297">
          <cell r="A297" t="str">
            <v>LYMH</v>
          </cell>
          <cell r="B297">
            <v>3275</v>
          </cell>
        </row>
        <row r="298">
          <cell r="A298" t="str">
            <v>LYRA</v>
          </cell>
          <cell r="B298">
            <v>150315475</v>
          </cell>
        </row>
        <row r="299">
          <cell r="A299" t="str">
            <v>LYRB</v>
          </cell>
          <cell r="B299">
            <v>2459034</v>
          </cell>
        </row>
        <row r="300">
          <cell r="A300" t="str">
            <v>LYRE</v>
          </cell>
          <cell r="B300">
            <v>873222</v>
          </cell>
        </row>
        <row r="301">
          <cell r="A301" t="str">
            <v>LYRF</v>
          </cell>
          <cell r="B301">
            <v>5256988</v>
          </cell>
        </row>
        <row r="302">
          <cell r="A302" t="str">
            <v>LYRG</v>
          </cell>
          <cell r="B302">
            <v>910074</v>
          </cell>
        </row>
        <row r="303">
          <cell r="A303" t="str">
            <v>LYRH</v>
          </cell>
          <cell r="B303">
            <v>7764076</v>
          </cell>
        </row>
        <row r="304">
          <cell r="A304" t="str">
            <v>LYXG</v>
          </cell>
          <cell r="B304">
            <v>2355298</v>
          </cell>
        </row>
        <row r="305">
          <cell r="A305" t="str">
            <v>LYYA</v>
          </cell>
          <cell r="B305">
            <v>216345812</v>
          </cell>
        </row>
        <row r="306">
          <cell r="A306" t="str">
            <v>LYYB</v>
          </cell>
          <cell r="B306">
            <v>47635210</v>
          </cell>
        </row>
        <row r="307">
          <cell r="A307" t="str">
            <v>LYYC</v>
          </cell>
          <cell r="B307">
            <v>20742422</v>
          </cell>
        </row>
        <row r="308">
          <cell r="A308" t="str">
            <v>LYYD</v>
          </cell>
          <cell r="B308">
            <v>56098321</v>
          </cell>
        </row>
        <row r="309">
          <cell r="A309" t="str">
            <v>LYYE</v>
          </cell>
          <cell r="B309">
            <v>4067540</v>
          </cell>
        </row>
        <row r="310">
          <cell r="A310" t="str">
            <v>LYYF</v>
          </cell>
          <cell r="B310">
            <v>14090882</v>
          </cell>
        </row>
        <row r="311">
          <cell r="A311" t="str">
            <v>LYYG</v>
          </cell>
          <cell r="B311">
            <v>1554609</v>
          </cell>
        </row>
        <row r="312">
          <cell r="A312" t="str">
            <v>LYYH</v>
          </cell>
          <cell r="B312">
            <v>53331027</v>
          </cell>
        </row>
        <row r="313">
          <cell r="A313" t="str">
            <v>LYYJ</v>
          </cell>
          <cell r="B313">
            <v>81415</v>
          </cell>
        </row>
        <row r="314">
          <cell r="A314" t="str">
            <v>LYYS</v>
          </cell>
          <cell r="B314">
            <v>21688449</v>
          </cell>
        </row>
        <row r="315">
          <cell r="A315" t="str">
            <v>MANA</v>
          </cell>
          <cell r="B315">
            <v>36064314</v>
          </cell>
        </row>
        <row r="316">
          <cell r="A316" t="str">
            <v>MANB</v>
          </cell>
          <cell r="B316">
            <v>28732944</v>
          </cell>
        </row>
        <row r="317">
          <cell r="A317" t="str">
            <v>MAND</v>
          </cell>
          <cell r="B317">
            <v>781756</v>
          </cell>
        </row>
        <row r="318">
          <cell r="A318" t="str">
            <v>MANE</v>
          </cell>
          <cell r="B318">
            <v>139073</v>
          </cell>
        </row>
        <row r="319">
          <cell r="A319" t="str">
            <v>MANG</v>
          </cell>
          <cell r="B319">
            <v>40624</v>
          </cell>
        </row>
        <row r="320">
          <cell r="A320" t="str">
            <v>MANS</v>
          </cell>
          <cell r="B320">
            <v>767922</v>
          </cell>
        </row>
        <row r="321">
          <cell r="A321" t="str">
            <v>MANT</v>
          </cell>
          <cell r="B321">
            <v>118343</v>
          </cell>
        </row>
        <row r="322">
          <cell r="A322" t="str">
            <v>MC82</v>
          </cell>
          <cell r="B322">
            <v>1390096</v>
          </cell>
        </row>
        <row r="323">
          <cell r="A323" t="str">
            <v>MDG2</v>
          </cell>
          <cell r="B323">
            <v>0</v>
          </cell>
        </row>
        <row r="324">
          <cell r="A324" t="str">
            <v>MDSA</v>
          </cell>
          <cell r="B324">
            <v>0</v>
          </cell>
        </row>
        <row r="325">
          <cell r="A325" t="str">
            <v>MDX3</v>
          </cell>
          <cell r="B325">
            <v>7109853</v>
          </cell>
        </row>
        <row r="326">
          <cell r="A326" t="str">
            <v>MDX4</v>
          </cell>
          <cell r="B326">
            <v>5077</v>
          </cell>
        </row>
        <row r="327">
          <cell r="A327" t="str">
            <v>MDXG</v>
          </cell>
          <cell r="B327">
            <v>236994</v>
          </cell>
        </row>
        <row r="328">
          <cell r="A328" t="str">
            <v>MDXM</v>
          </cell>
          <cell r="B328">
            <v>0</v>
          </cell>
        </row>
        <row r="329">
          <cell r="A329" t="str">
            <v>MDXT</v>
          </cell>
          <cell r="B329">
            <v>103158</v>
          </cell>
        </row>
        <row r="330">
          <cell r="A330" t="str">
            <v>MUCF</v>
          </cell>
          <cell r="B330">
            <v>7645220</v>
          </cell>
        </row>
        <row r="331">
          <cell r="A331" t="str">
            <v>MUCG</v>
          </cell>
          <cell r="B331">
            <v>3107590</v>
          </cell>
        </row>
        <row r="332">
          <cell r="A332" t="str">
            <v>MUCX</v>
          </cell>
          <cell r="B332">
            <v>0</v>
          </cell>
        </row>
        <row r="333">
          <cell r="A333" t="str">
            <v>MUD2</v>
          </cell>
          <cell r="B333">
            <v>0</v>
          </cell>
        </row>
        <row r="334">
          <cell r="A334" t="str">
            <v>MX12</v>
          </cell>
          <cell r="B334">
            <v>12226004</v>
          </cell>
        </row>
        <row r="335">
          <cell r="A335" t="str">
            <v>MX13</v>
          </cell>
          <cell r="B335">
            <v>192738312</v>
          </cell>
        </row>
        <row r="336">
          <cell r="A336" t="str">
            <v>MX14</v>
          </cell>
          <cell r="B336">
            <v>23987930</v>
          </cell>
        </row>
        <row r="337">
          <cell r="A337" t="str">
            <v>MXDS</v>
          </cell>
          <cell r="B337">
            <v>13845666</v>
          </cell>
        </row>
        <row r="338">
          <cell r="A338" t="str">
            <v>NCCB</v>
          </cell>
          <cell r="B338">
            <v>0</v>
          </cell>
        </row>
        <row r="339">
          <cell r="A339" t="str">
            <v>NCMD</v>
          </cell>
          <cell r="B339">
            <v>1134091</v>
          </cell>
        </row>
        <row r="340">
          <cell r="A340" t="str">
            <v>NCME</v>
          </cell>
          <cell r="B340">
            <v>33527366</v>
          </cell>
        </row>
        <row r="341">
          <cell r="A341" t="str">
            <v>NCMG</v>
          </cell>
          <cell r="B341">
            <v>0</v>
          </cell>
        </row>
        <row r="342">
          <cell r="A342" t="str">
            <v>NCMM</v>
          </cell>
          <cell r="B342">
            <v>2541894</v>
          </cell>
        </row>
        <row r="343">
          <cell r="A343" t="str">
            <v>NCPD</v>
          </cell>
          <cell r="B343">
            <v>0</v>
          </cell>
        </row>
        <row r="344">
          <cell r="A344" t="str">
            <v>NCPE</v>
          </cell>
          <cell r="B344">
            <v>0</v>
          </cell>
        </row>
        <row r="345">
          <cell r="A345" t="str">
            <v>NCPG</v>
          </cell>
          <cell r="B345">
            <v>0</v>
          </cell>
        </row>
        <row r="346">
          <cell r="A346" t="str">
            <v>NCPH</v>
          </cell>
          <cell r="B346">
            <v>0</v>
          </cell>
        </row>
        <row r="347">
          <cell r="A347" t="str">
            <v>NGSE</v>
          </cell>
          <cell r="B347">
            <v>953861</v>
          </cell>
        </row>
        <row r="348">
          <cell r="A348" t="str">
            <v>NGSN</v>
          </cell>
          <cell r="B348">
            <v>3093500</v>
          </cell>
        </row>
        <row r="349">
          <cell r="A349" t="str">
            <v>NGSP</v>
          </cell>
          <cell r="B349">
            <v>625966</v>
          </cell>
        </row>
        <row r="350">
          <cell r="A350" t="str">
            <v>NGSR</v>
          </cell>
          <cell r="B350">
            <v>67378</v>
          </cell>
        </row>
        <row r="351">
          <cell r="A351" t="str">
            <v>NGSS</v>
          </cell>
          <cell r="B351">
            <v>89424</v>
          </cell>
        </row>
        <row r="352">
          <cell r="A352" t="str">
            <v>NOFG</v>
          </cell>
          <cell r="B352">
            <v>0</v>
          </cell>
        </row>
        <row r="353">
          <cell r="A353" t="str">
            <v>NOFM</v>
          </cell>
          <cell r="B353">
            <v>409931</v>
          </cell>
        </row>
        <row r="354">
          <cell r="A354" t="str">
            <v>NOFR</v>
          </cell>
          <cell r="B354">
            <v>0</v>
          </cell>
        </row>
        <row r="355">
          <cell r="A355" t="str">
            <v>NSYN</v>
          </cell>
          <cell r="B355">
            <v>3915147</v>
          </cell>
        </row>
        <row r="356">
          <cell r="A356" t="str">
            <v>NTIB</v>
          </cell>
          <cell r="B356">
            <v>4716894</v>
          </cell>
        </row>
        <row r="357">
          <cell r="A357" t="str">
            <v>NTIN</v>
          </cell>
          <cell r="B357">
            <v>6368764</v>
          </cell>
        </row>
        <row r="358">
          <cell r="A358" t="str">
            <v>NWBN</v>
          </cell>
          <cell r="B358">
            <v>0</v>
          </cell>
        </row>
        <row r="359">
          <cell r="A359" t="str">
            <v>NWRN</v>
          </cell>
          <cell r="B359">
            <v>0</v>
          </cell>
        </row>
        <row r="360">
          <cell r="A360" t="str">
            <v>OMCA</v>
          </cell>
          <cell r="B360">
            <v>31636346</v>
          </cell>
        </row>
        <row r="361">
          <cell r="A361" t="str">
            <v>OMFM</v>
          </cell>
          <cell r="B361">
            <v>0</v>
          </cell>
        </row>
        <row r="362">
          <cell r="A362" t="str">
            <v>PLGN</v>
          </cell>
          <cell r="B362">
            <v>446999</v>
          </cell>
        </row>
        <row r="363">
          <cell r="A363" t="str">
            <v>PLMI</v>
          </cell>
          <cell r="B363">
            <v>489</v>
          </cell>
        </row>
        <row r="364">
          <cell r="A364" t="str">
            <v>PW18</v>
          </cell>
          <cell r="B364">
            <v>1268873</v>
          </cell>
        </row>
        <row r="365">
          <cell r="A365" t="str">
            <v>PWLC</v>
          </cell>
          <cell r="B365">
            <v>228468</v>
          </cell>
        </row>
        <row r="366">
          <cell r="A366" t="str">
            <v>PWLH</v>
          </cell>
          <cell r="B366">
            <v>0</v>
          </cell>
        </row>
        <row r="367">
          <cell r="A367" t="str">
            <v>PWLL</v>
          </cell>
          <cell r="B367">
            <v>1451394</v>
          </cell>
        </row>
        <row r="368">
          <cell r="A368" t="str">
            <v>PWLM</v>
          </cell>
          <cell r="B368">
            <v>551540</v>
          </cell>
        </row>
        <row r="369">
          <cell r="A369" t="str">
            <v>PWLP</v>
          </cell>
          <cell r="B369">
            <v>1216033</v>
          </cell>
        </row>
        <row r="370">
          <cell r="A370" t="str">
            <v>PWLR</v>
          </cell>
          <cell r="B370">
            <v>0</v>
          </cell>
        </row>
        <row r="371">
          <cell r="A371" t="str">
            <v>PWLT</v>
          </cell>
          <cell r="B371">
            <v>4530835</v>
          </cell>
        </row>
        <row r="372">
          <cell r="A372" t="str">
            <v>PWLZ</v>
          </cell>
          <cell r="B372">
            <v>43567</v>
          </cell>
        </row>
        <row r="373">
          <cell r="A373" t="str">
            <v>PWMI</v>
          </cell>
          <cell r="B373">
            <v>5254</v>
          </cell>
        </row>
        <row r="374">
          <cell r="A374" t="str">
            <v>PWND</v>
          </cell>
          <cell r="B374">
            <v>108685769</v>
          </cell>
        </row>
        <row r="375">
          <cell r="A375" t="str">
            <v>PWNE</v>
          </cell>
          <cell r="B375">
            <v>4556878</v>
          </cell>
        </row>
        <row r="376">
          <cell r="A376" t="str">
            <v>PWNG</v>
          </cell>
          <cell r="B376">
            <v>758</v>
          </cell>
        </row>
        <row r="377">
          <cell r="A377" t="str">
            <v>PWNM</v>
          </cell>
          <cell r="B377">
            <v>3225694</v>
          </cell>
        </row>
        <row r="378">
          <cell r="A378" t="str">
            <v>RALG</v>
          </cell>
          <cell r="B378">
            <v>0</v>
          </cell>
        </row>
        <row r="379">
          <cell r="A379" t="str">
            <v>RALW</v>
          </cell>
          <cell r="B379">
            <v>348678</v>
          </cell>
        </row>
        <row r="380">
          <cell r="A380" t="str">
            <v>RDL2</v>
          </cell>
          <cell r="B380">
            <v>13095985</v>
          </cell>
        </row>
        <row r="381">
          <cell r="A381" t="str">
            <v>RDL7</v>
          </cell>
          <cell r="B381">
            <v>316698</v>
          </cell>
        </row>
        <row r="382">
          <cell r="A382" t="str">
            <v>RDLA</v>
          </cell>
          <cell r="B382">
            <v>1165728</v>
          </cell>
        </row>
        <row r="383">
          <cell r="A383" t="str">
            <v>RDLB</v>
          </cell>
          <cell r="B383">
            <v>120212</v>
          </cell>
        </row>
        <row r="384">
          <cell r="A384" t="str">
            <v>RDLD</v>
          </cell>
          <cell r="B384">
            <v>44510</v>
          </cell>
        </row>
        <row r="385">
          <cell r="A385" t="str">
            <v>RDLE</v>
          </cell>
          <cell r="B385">
            <v>260035</v>
          </cell>
        </row>
        <row r="386">
          <cell r="A386" t="str">
            <v>RDLM</v>
          </cell>
          <cell r="B386">
            <v>484073</v>
          </cell>
        </row>
        <row r="387">
          <cell r="A387" t="str">
            <v>RDLS</v>
          </cell>
          <cell r="B387">
            <v>364907</v>
          </cell>
        </row>
        <row r="388">
          <cell r="A388" t="str">
            <v>RDLT</v>
          </cell>
          <cell r="B388">
            <v>87819</v>
          </cell>
        </row>
        <row r="389">
          <cell r="A389" t="str">
            <v>RDN2</v>
          </cell>
          <cell r="B389">
            <v>40002</v>
          </cell>
        </row>
        <row r="390">
          <cell r="A390" t="str">
            <v>RDNA</v>
          </cell>
          <cell r="B390">
            <v>617870</v>
          </cell>
        </row>
        <row r="391">
          <cell r="A391" t="str">
            <v>RDNB</v>
          </cell>
          <cell r="B391">
            <v>28485231</v>
          </cell>
        </row>
        <row r="392">
          <cell r="A392" t="str">
            <v>RDND</v>
          </cell>
          <cell r="B392">
            <v>24193723</v>
          </cell>
        </row>
        <row r="393">
          <cell r="A393" t="str">
            <v>RDNE</v>
          </cell>
          <cell r="B393">
            <v>20636813</v>
          </cell>
        </row>
        <row r="394">
          <cell r="A394" t="str">
            <v>RDNH</v>
          </cell>
          <cell r="B394">
            <v>0</v>
          </cell>
        </row>
        <row r="395">
          <cell r="A395" t="str">
            <v>RDNM</v>
          </cell>
          <cell r="B395">
            <v>16821596</v>
          </cell>
        </row>
        <row r="396">
          <cell r="A396" t="str">
            <v>RDNT</v>
          </cell>
          <cell r="B396">
            <v>260238</v>
          </cell>
        </row>
        <row r="397">
          <cell r="A397" t="str">
            <v>SDHA</v>
          </cell>
          <cell r="B397">
            <v>2190628</v>
          </cell>
        </row>
        <row r="398">
          <cell r="A398" t="str">
            <v>SDHC</v>
          </cell>
          <cell r="B398">
            <v>33436685</v>
          </cell>
        </row>
        <row r="399">
          <cell r="A399" t="str">
            <v>SDHI</v>
          </cell>
          <cell r="B399">
            <v>0</v>
          </cell>
        </row>
        <row r="400">
          <cell r="A400" t="str">
            <v>SDHK</v>
          </cell>
          <cell r="B400">
            <v>4121117</v>
          </cell>
        </row>
        <row r="401">
          <cell r="A401" t="str">
            <v>SDHS</v>
          </cell>
          <cell r="B401">
            <v>21622925</v>
          </cell>
        </row>
        <row r="402">
          <cell r="A402" t="str">
            <v>SDHT</v>
          </cell>
          <cell r="B402">
            <v>758120</v>
          </cell>
        </row>
        <row r="403">
          <cell r="A403" t="str">
            <v>SDHU</v>
          </cell>
          <cell r="B403">
            <v>17700109</v>
          </cell>
        </row>
        <row r="404">
          <cell r="A404" t="str">
            <v>SDSL</v>
          </cell>
          <cell r="B404">
            <v>0</v>
          </cell>
        </row>
        <row r="405">
          <cell r="A405" t="str">
            <v>SIGC</v>
          </cell>
          <cell r="B405">
            <v>3093610</v>
          </cell>
        </row>
        <row r="406">
          <cell r="A406" t="str">
            <v>SIGS</v>
          </cell>
          <cell r="B406">
            <v>3983976</v>
          </cell>
        </row>
        <row r="407">
          <cell r="A407" t="str">
            <v>SOF4</v>
          </cell>
          <cell r="B407">
            <v>398000</v>
          </cell>
        </row>
        <row r="408">
          <cell r="A408" t="str">
            <v>SOF5</v>
          </cell>
          <cell r="B408">
            <v>0</v>
          </cell>
        </row>
        <row r="409">
          <cell r="A409" t="str">
            <v>SPON</v>
          </cell>
          <cell r="B409">
            <v>2371492</v>
          </cell>
        </row>
        <row r="410">
          <cell r="A410" t="str">
            <v>TA81</v>
          </cell>
          <cell r="B410">
            <v>79947</v>
          </cell>
        </row>
        <row r="411">
          <cell r="A411" t="str">
            <v>TANB</v>
          </cell>
          <cell r="B411">
            <v>106036</v>
          </cell>
        </row>
        <row r="412">
          <cell r="A412" t="str">
            <v>TANE</v>
          </cell>
          <cell r="B412">
            <v>706971</v>
          </cell>
        </row>
        <row r="413">
          <cell r="A413" t="str">
            <v>TANF</v>
          </cell>
          <cell r="B413">
            <v>4197</v>
          </cell>
        </row>
        <row r="414">
          <cell r="A414" t="str">
            <v>TANG</v>
          </cell>
          <cell r="B414">
            <v>4065311</v>
          </cell>
        </row>
        <row r="415">
          <cell r="A415" t="str">
            <v>TANI</v>
          </cell>
          <cell r="B415">
            <v>3450</v>
          </cell>
        </row>
        <row r="416">
          <cell r="A416" t="str">
            <v>TANK</v>
          </cell>
          <cell r="B416">
            <v>2368373</v>
          </cell>
        </row>
        <row r="417">
          <cell r="A417" t="str">
            <v>TANL</v>
          </cell>
          <cell r="B417">
            <v>1615462</v>
          </cell>
        </row>
        <row r="418">
          <cell r="A418" t="str">
            <v>TANM</v>
          </cell>
          <cell r="B418">
            <v>412087</v>
          </cell>
        </row>
        <row r="419">
          <cell r="A419" t="str">
            <v>TANV</v>
          </cell>
          <cell r="B419">
            <v>103014460</v>
          </cell>
        </row>
        <row r="420">
          <cell r="A420" t="str">
            <v>TCNN</v>
          </cell>
          <cell r="B420">
            <v>101907</v>
          </cell>
        </row>
        <row r="421">
          <cell r="A421" t="str">
            <v>TPCA</v>
          </cell>
          <cell r="B421">
            <v>3004470</v>
          </cell>
        </row>
        <row r="422">
          <cell r="A422" t="str">
            <v>TPCB</v>
          </cell>
          <cell r="B422">
            <v>1251409</v>
          </cell>
        </row>
        <row r="423">
          <cell r="A423" t="str">
            <v>TPCD</v>
          </cell>
          <cell r="B423">
            <v>57026</v>
          </cell>
        </row>
        <row r="424">
          <cell r="A424" t="str">
            <v>TPCE</v>
          </cell>
          <cell r="B424">
            <v>479011</v>
          </cell>
        </row>
        <row r="425">
          <cell r="A425" t="str">
            <v>TPCF</v>
          </cell>
          <cell r="B425">
            <v>22586537</v>
          </cell>
        </row>
        <row r="426">
          <cell r="A426" t="str">
            <v>TPCG</v>
          </cell>
          <cell r="B426">
            <v>11996214</v>
          </cell>
        </row>
        <row r="427">
          <cell r="A427" t="str">
            <v>TPCH</v>
          </cell>
          <cell r="B427">
            <v>804987</v>
          </cell>
        </row>
        <row r="428">
          <cell r="A428" t="str">
            <v>TPCM</v>
          </cell>
          <cell r="B428">
            <v>16256332</v>
          </cell>
        </row>
        <row r="429">
          <cell r="A429" t="str">
            <v>TPCP</v>
          </cell>
          <cell r="B429">
            <v>34352990</v>
          </cell>
        </row>
        <row r="430">
          <cell r="A430" t="str">
            <v>TPCU</v>
          </cell>
          <cell r="B430">
            <v>2738509</v>
          </cell>
        </row>
        <row r="431">
          <cell r="A431" t="str">
            <v>TPCX</v>
          </cell>
          <cell r="B431">
            <v>143140</v>
          </cell>
        </row>
        <row r="432">
          <cell r="A432" t="str">
            <v>TPGN</v>
          </cell>
          <cell r="B432">
            <v>1397623</v>
          </cell>
        </row>
        <row r="433">
          <cell r="A433" t="str">
            <v>TPPC</v>
          </cell>
          <cell r="B433">
            <v>298804</v>
          </cell>
        </row>
        <row r="434">
          <cell r="A434" t="str">
            <v>TPPD</v>
          </cell>
          <cell r="B434">
            <v>41067</v>
          </cell>
        </row>
        <row r="435">
          <cell r="A435" t="str">
            <v>TPPE</v>
          </cell>
          <cell r="B435">
            <v>931475</v>
          </cell>
        </row>
        <row r="436">
          <cell r="A436" t="str">
            <v>TPPG</v>
          </cell>
          <cell r="B436">
            <v>0</v>
          </cell>
        </row>
        <row r="437">
          <cell r="A437" t="str">
            <v>TPPH</v>
          </cell>
          <cell r="B437">
            <v>341384</v>
          </cell>
        </row>
        <row r="438">
          <cell r="A438" t="str">
            <v>TPPJ</v>
          </cell>
          <cell r="B438">
            <v>44666</v>
          </cell>
        </row>
        <row r="439">
          <cell r="A439" t="str">
            <v>TPPK</v>
          </cell>
          <cell r="B439">
            <v>1938955</v>
          </cell>
        </row>
        <row r="440">
          <cell r="A440" t="str">
            <v>TPPP</v>
          </cell>
          <cell r="B440">
            <v>106893</v>
          </cell>
        </row>
        <row r="441">
          <cell r="A441" t="str">
            <v>TPPQ</v>
          </cell>
          <cell r="B441">
            <v>3534417</v>
          </cell>
        </row>
        <row r="442">
          <cell r="A442" t="str">
            <v>TPPR</v>
          </cell>
          <cell r="B442">
            <v>226971</v>
          </cell>
        </row>
        <row r="443">
          <cell r="A443" t="str">
            <v>TPPW</v>
          </cell>
          <cell r="B443">
            <v>126679</v>
          </cell>
        </row>
        <row r="444">
          <cell r="A444" t="str">
            <v>TVDG</v>
          </cell>
          <cell r="B444">
            <v>0</v>
          </cell>
        </row>
        <row r="445">
          <cell r="A445" t="str">
            <v>TVDS</v>
          </cell>
          <cell r="B445">
            <v>0</v>
          </cell>
        </row>
        <row r="446">
          <cell r="A446" t="str">
            <v>TX30</v>
          </cell>
          <cell r="B446">
            <v>1792743</v>
          </cell>
        </row>
        <row r="447">
          <cell r="A447" t="str">
            <v>TX31</v>
          </cell>
          <cell r="B447">
            <v>5059942</v>
          </cell>
        </row>
        <row r="448">
          <cell r="A448" t="str">
            <v>TXD1</v>
          </cell>
          <cell r="B448">
            <v>31517715</v>
          </cell>
        </row>
        <row r="449">
          <cell r="A449" t="str">
            <v>TXD2</v>
          </cell>
          <cell r="B449">
            <v>2704826</v>
          </cell>
        </row>
        <row r="450">
          <cell r="A450" t="str">
            <v>TXD3</v>
          </cell>
          <cell r="B450">
            <v>1156478284</v>
          </cell>
        </row>
        <row r="451">
          <cell r="A451" t="str">
            <v>TXD4</v>
          </cell>
          <cell r="B451">
            <v>4554471</v>
          </cell>
        </row>
        <row r="452">
          <cell r="A452" t="str">
            <v>TXD6</v>
          </cell>
          <cell r="B452">
            <v>38402361</v>
          </cell>
        </row>
        <row r="453">
          <cell r="A453" t="str">
            <v>TXD7</v>
          </cell>
          <cell r="B453">
            <v>674778813</v>
          </cell>
        </row>
        <row r="454">
          <cell r="A454" t="str">
            <v>TXD8</v>
          </cell>
          <cell r="B454">
            <v>98650586</v>
          </cell>
        </row>
        <row r="455">
          <cell r="A455" t="str">
            <v>TXD9</v>
          </cell>
          <cell r="B455">
            <v>330866795</v>
          </cell>
        </row>
        <row r="456">
          <cell r="A456" t="str">
            <v>TXDS</v>
          </cell>
          <cell r="B456">
            <v>75268450</v>
          </cell>
        </row>
        <row r="457">
          <cell r="A457" t="str">
            <v>TXE2</v>
          </cell>
          <cell r="B457">
            <v>0</v>
          </cell>
        </row>
        <row r="458">
          <cell r="A458" t="str">
            <v>TXE4</v>
          </cell>
          <cell r="B458">
            <v>0</v>
          </cell>
        </row>
        <row r="459">
          <cell r="A459" t="str">
            <v>TXIC</v>
          </cell>
          <cell r="B459">
            <v>0</v>
          </cell>
        </row>
        <row r="460">
          <cell r="A460" t="str">
            <v>TXIS</v>
          </cell>
          <cell r="B460">
            <v>39476721</v>
          </cell>
        </row>
        <row r="461">
          <cell r="A461" t="str">
            <v>UCPE</v>
          </cell>
          <cell r="B461">
            <v>0</v>
          </cell>
        </row>
        <row r="462">
          <cell r="A462" t="str">
            <v>UCPH</v>
          </cell>
          <cell r="B462">
            <v>0</v>
          </cell>
        </row>
        <row r="463">
          <cell r="A463" t="str">
            <v>YF2E</v>
          </cell>
          <cell r="B463">
            <v>102031</v>
          </cell>
        </row>
        <row r="464">
          <cell r="A464" t="str">
            <v>YF4E</v>
          </cell>
          <cell r="B464">
            <v>299850</v>
          </cell>
        </row>
        <row r="465">
          <cell r="A465" t="str">
            <v>YF8E</v>
          </cell>
          <cell r="B465">
            <v>2183</v>
          </cell>
        </row>
        <row r="466">
          <cell r="A466" t="str">
            <v>YMUX</v>
          </cell>
          <cell r="B466">
            <v>10896071</v>
          </cell>
        </row>
        <row r="467">
          <cell r="A467" t="str">
            <v>YT2E</v>
          </cell>
          <cell r="B467">
            <v>9498</v>
          </cell>
        </row>
        <row r="468">
          <cell r="A468" t="str">
            <v>ZCRA</v>
          </cell>
          <cell r="B468">
            <v>0</v>
          </cell>
        </row>
        <row r="469">
          <cell r="A469" t="str">
            <v>ZCRD</v>
          </cell>
          <cell r="B469">
            <v>0</v>
          </cell>
        </row>
        <row r="470">
          <cell r="A470" t="str">
            <v>ZCRF</v>
          </cell>
          <cell r="B470">
            <v>0</v>
          </cell>
        </row>
        <row r="471">
          <cell r="A471" t="str">
            <v>ZDTK</v>
          </cell>
          <cell r="B471">
            <v>0</v>
          </cell>
        </row>
        <row r="472">
          <cell r="A472" t="str">
            <v>ZDTM</v>
          </cell>
          <cell r="B472">
            <v>0</v>
          </cell>
        </row>
        <row r="473">
          <cell r="A473" t="str">
            <v>ZFSC</v>
          </cell>
          <cell r="B473">
            <v>0</v>
          </cell>
        </row>
        <row r="474">
          <cell r="A474" t="str">
            <v>ZJCC</v>
          </cell>
          <cell r="B474">
            <v>0</v>
          </cell>
        </row>
        <row r="475">
          <cell r="A475" t="str">
            <v>ZLDX</v>
          </cell>
          <cell r="B475">
            <v>0</v>
          </cell>
        </row>
        <row r="476">
          <cell r="A476" t="str">
            <v>ZLMD</v>
          </cell>
          <cell r="B476">
            <v>0</v>
          </cell>
        </row>
        <row r="477">
          <cell r="A477" t="str">
            <v>ZLSC</v>
          </cell>
          <cell r="B477">
            <v>0</v>
          </cell>
        </row>
        <row r="478">
          <cell r="A478" t="str">
            <v>ZLTM</v>
          </cell>
          <cell r="B478">
            <v>0</v>
          </cell>
        </row>
        <row r="479">
          <cell r="A479" t="str">
            <v>ZLUX</v>
          </cell>
          <cell r="B479">
            <v>0</v>
          </cell>
        </row>
        <row r="480">
          <cell r="A480" t="str">
            <v>ZLXT</v>
          </cell>
          <cell r="B480">
            <v>0</v>
          </cell>
        </row>
        <row r="481">
          <cell r="A481" t="str">
            <v>ZLYX</v>
          </cell>
          <cell r="B481">
            <v>0</v>
          </cell>
        </row>
        <row r="482">
          <cell r="A482" t="str">
            <v>ZTAN</v>
          </cell>
          <cell r="B482">
            <v>0</v>
          </cell>
        </row>
        <row r="483">
          <cell r="A483" t="str">
            <v>ZTPC</v>
          </cell>
          <cell r="B483">
            <v>0</v>
          </cell>
        </row>
      </sheetData>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Ent Board slides"/>
      <sheetName val="Rebat"/>
      <sheetName val="SvcetoComp"/>
      <sheetName val="data"/>
      <sheetName val="Sheet11"/>
      <sheetName val="Lists"/>
      <sheetName val="Draft Pad"/>
      <sheetName val="Sheet1"/>
      <sheetName val="Units"/>
      <sheetName val="Bus Volumes"/>
      <sheetName val="retrieve"/>
      <sheetName val="Volume Scenarios"/>
      <sheetName val="CID data - service reliability"/>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 val="CID_data_-_service_reliability"/>
      <sheetName val="Reference"/>
      <sheetName val="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refreshError="1"/>
      <sheetData sheetId="3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Ethernet"/>
      <sheetName val="Cover"/>
      <sheetName val="WorkingOut"/>
      <sheetName val="DataImport"/>
      <sheetName val="Weekly WLR Report"/>
      <sheetName val="Monthly WLR Report"/>
      <sheetName val="Quarterly WLR Report"/>
      <sheetName val="DataLLU"/>
      <sheetName val="Weekly FieldFrame"/>
      <sheetName val="Weekly LLU"/>
      <sheetName val="Monthly LLU"/>
      <sheetName val="Quarterly LLU"/>
      <sheetName val="Weekly Base"/>
      <sheetName val="DataForecast"/>
      <sheetName val="Weekly Ethernet"/>
      <sheetName val="Monthly Ethernet"/>
      <sheetName val="Quarterly Ethernet"/>
      <sheetName val="Weekly NGA"/>
      <sheetName val="Monthly NGA"/>
      <sheetName val="Quarterly NGA"/>
      <sheetName val="Weekly Copper Report"/>
      <sheetName val="Monthly Copper Report"/>
      <sheetName val="Quarterly Copper Report"/>
      <sheetName val="Current Week"/>
      <sheetName val="The Matrix"/>
      <sheetName val="Operational Performance Monthly"/>
      <sheetName val="LookUp"/>
      <sheetName val="Monthly WLR Base"/>
      <sheetName val="CustomData"/>
      <sheetName val="CustomFeed"/>
      <sheetName val="Custom8Feed"/>
    </sheetNames>
    <sheetDataSet>
      <sheetData sheetId="0"/>
      <sheetData sheetId="1">
        <row r="12">
          <cell r="K12" t="str">
            <v>*</v>
          </cell>
        </row>
        <row r="17">
          <cell r="M17" t="str">
            <v>OOF (Jul)</v>
          </cell>
        </row>
        <row r="18">
          <cell r="M18" t="str">
            <v>V1</v>
          </cell>
        </row>
        <row r="19">
          <cell r="M19" t="str">
            <v>Completed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Strategic Assumptions"/>
      <sheetName val="Comp Graphics"/>
      <sheetName val="Price Calcs"/>
      <sheetName val="Broadband"/>
      <sheetName val="DSL"/>
      <sheetName val="LINES"/>
      <sheetName val="LOCAL GEO"/>
      <sheetName val="NATIONAL GEO"/>
      <sheetName val="NATIONAL NON-GEO"/>
      <sheetName val="F_M"/>
      <sheetName val="IDD"/>
      <sheetName val="Internet Proto"/>
      <sheetName val="Internet"/>
      <sheetName val="NTS Voice"/>
      <sheetName val="Freephone Voice"/>
      <sheetName val="Value Payments"/>
      <sheetName val="Valuecall"/>
      <sheetName val="Other"/>
      <sheetName val="UK Output Bridge"/>
      <sheetName val="SME Output Bridge"/>
      <sheetName val="MBus Output Bridge"/>
      <sheetName val="NIBus Output Bridge"/>
      <sheetName val="Wholesale Output Bridge"/>
      <sheetName val="Ignite Output Bridge"/>
      <sheetName val="Volume Scenarios"/>
      <sheetName val="% split"/>
      <sheetName val="Ext Rev"/>
      <sheetName val="DATA"/>
      <sheetName val="Strategic_Assumptions"/>
      <sheetName val="Comp_Graphics"/>
      <sheetName val="Price_Calcs"/>
      <sheetName val="LOCAL_GEO"/>
      <sheetName val="NATIONAL_GEO"/>
      <sheetName val="NATIONAL_NON-GEO"/>
      <sheetName val="Internet_Proto"/>
      <sheetName val="NTS_Voice"/>
      <sheetName val="Freephone_Voice"/>
      <sheetName val="Value_Payments"/>
      <sheetName val="UK_Output_Bridge"/>
      <sheetName val="SME_Output_Bridge"/>
      <sheetName val="MBus_Output_Bridge"/>
      <sheetName val="NIBus_Output_Bridge"/>
      <sheetName val="Wholesale_Output_Bridge"/>
      <sheetName val="Ignite_Output_Bridge"/>
      <sheetName val="Strategic_Assumptions1"/>
      <sheetName val="Comp_Graphics1"/>
      <sheetName val="Price_Calcs1"/>
      <sheetName val="LOCAL_GEO1"/>
      <sheetName val="NATIONAL_GEO1"/>
      <sheetName val="NATIONAL_NON-GEO1"/>
      <sheetName val="Internet_Proto1"/>
      <sheetName val="NTS_Voice1"/>
      <sheetName val="Freephone_Voice1"/>
      <sheetName val="Value_Payments1"/>
      <sheetName val="UK_Output_Bridge1"/>
      <sheetName val="SME_Output_Bridge1"/>
      <sheetName val="MBus_Output_Bridge1"/>
      <sheetName val="NIBus_Output_Bridge1"/>
      <sheetName val="Wholesale_Output_Bridge1"/>
      <sheetName val="Ignite_Output_Bridge1"/>
      <sheetName val="Exchange_Rates1"/>
      <sheetName val="SOS_Dev1"/>
      <sheetName val="ChangestoExisting"/>
      <sheetName val="Forecast"/>
      <sheetName val="Model"/>
      <sheetName val="Cover"/>
      <sheetName val="FDAs"/>
      <sheetName val="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F7">
            <v>-4.3339398220119119E-3</v>
          </cell>
        </row>
        <row r="22">
          <cell r="F22">
            <v>-1.030606226322206E-2</v>
          </cell>
          <cell r="G22">
            <v>-1.9267719607004352E-2</v>
          </cell>
          <cell r="N22">
            <v>1.57730462461525E-3</v>
          </cell>
          <cell r="O22">
            <v>0</v>
          </cell>
        </row>
        <row r="154">
          <cell r="G154">
            <v>1.7776951946083946E-2</v>
          </cell>
          <cell r="N154">
            <v>-2.5627777930727225E-3</v>
          </cell>
          <cell r="O154">
            <v>-0.03</v>
          </cell>
        </row>
        <row r="207">
          <cell r="F207">
            <v>0.55589160073372801</v>
          </cell>
          <cell r="G207">
            <v>0.55881263130702341</v>
          </cell>
        </row>
        <row r="208">
          <cell r="F208">
            <v>0.40123245496217763</v>
          </cell>
          <cell r="G208">
            <v>0.39356758542913556</v>
          </cell>
          <cell r="N208">
            <v>0.38533743164237827</v>
          </cell>
          <cell r="O208">
            <v>0.35201474952952011</v>
          </cell>
        </row>
        <row r="209">
          <cell r="F209">
            <v>3.2690240715444394E-2</v>
          </cell>
          <cell r="G209">
            <v>3.4208778379056524E-2</v>
          </cell>
          <cell r="N209">
            <v>3.6282995528569312E-2</v>
          </cell>
          <cell r="O209">
            <v>3.6979523037301058E-2</v>
          </cell>
        </row>
        <row r="210">
          <cell r="F210">
            <v>1.0570068267552843E-3</v>
          </cell>
          <cell r="G210">
            <v>2.5933867028176159E-4</v>
          </cell>
          <cell r="N210">
            <v>4.7599121866471187E-4</v>
          </cell>
          <cell r="O210">
            <v>3.7707017616360017E-4</v>
          </cell>
        </row>
        <row r="211">
          <cell r="F211">
            <v>9.1286967618947352E-3</v>
          </cell>
          <cell r="G211">
            <v>1.3151666214502738E-2</v>
          </cell>
          <cell r="N211">
            <v>6.3789923937634663E-3</v>
          </cell>
          <cell r="O211">
            <v>4.9899862274708573E-3</v>
          </cell>
        </row>
        <row r="212">
          <cell r="F212">
            <v>1</v>
          </cell>
          <cell r="G212">
            <v>1</v>
          </cell>
        </row>
      </sheetData>
      <sheetData sheetId="8" refreshError="1">
        <row r="7">
          <cell r="F7">
            <v>-4.1440016409659552E-3</v>
          </cell>
        </row>
        <row r="22">
          <cell r="F22">
            <v>-5.3723440868275185E-3</v>
          </cell>
          <cell r="G22">
            <v>-2.1215358401774576E-2</v>
          </cell>
          <cell r="N22">
            <v>-2.3448038093081269E-3</v>
          </cell>
          <cell r="O22">
            <v>0</v>
          </cell>
        </row>
        <row r="154">
          <cell r="G154">
            <v>2.4244548802600678E-2</v>
          </cell>
          <cell r="N154">
            <v>-2.7626748509238025E-3</v>
          </cell>
          <cell r="O154">
            <v>-2.5000000000000001E-2</v>
          </cell>
        </row>
        <row r="208">
          <cell r="N208">
            <v>0.44513777050984227</v>
          </cell>
          <cell r="O208">
            <v>0.46594128260151635</v>
          </cell>
        </row>
        <row r="209">
          <cell r="N209">
            <v>2.4704321526926209E-2</v>
          </cell>
          <cell r="O209">
            <v>2.2851071621600823E-2</v>
          </cell>
        </row>
        <row r="210">
          <cell r="N210">
            <v>1.0957951987899722E-3</v>
          </cell>
          <cell r="O210">
            <v>4.5820273833354692E-4</v>
          </cell>
        </row>
        <row r="211">
          <cell r="N211">
            <v>1.3535986672490433E-2</v>
          </cell>
          <cell r="O211">
            <v>2.0347204676208368E-2</v>
          </cell>
        </row>
      </sheetData>
      <sheetData sheetId="9" refreshError="1">
        <row r="7">
          <cell r="F7">
            <v>-4.3339398220119119E-3</v>
          </cell>
        </row>
        <row r="22">
          <cell r="F22">
            <v>-2.1753330805208249E-2</v>
          </cell>
          <cell r="G22">
            <v>-2.4611732281124454E-2</v>
          </cell>
          <cell r="N22">
            <v>3.7879157139465214E-2</v>
          </cell>
          <cell r="O22">
            <v>0</v>
          </cell>
        </row>
        <row r="154">
          <cell r="G154">
            <v>0.10620115257627179</v>
          </cell>
          <cell r="N154">
            <v>7.5776855449182653E-2</v>
          </cell>
          <cell r="O154">
            <v>0.02</v>
          </cell>
        </row>
        <row r="207">
          <cell r="F207">
            <v>0.50768537235074285</v>
          </cell>
          <cell r="G207">
            <v>0.56273464285451547</v>
          </cell>
          <cell r="N207">
            <v>0.54284688133192616</v>
          </cell>
          <cell r="O207">
            <v>0.54284688133192616</v>
          </cell>
        </row>
        <row r="208">
          <cell r="F208">
            <v>0.45626144638109178</v>
          </cell>
          <cell r="G208">
            <v>0.40073664154917549</v>
          </cell>
          <cell r="N208">
            <v>0.41948607992379816</v>
          </cell>
          <cell r="O208">
            <v>0.36921062676712629</v>
          </cell>
        </row>
        <row r="209">
          <cell r="F209">
            <v>1.7780129101279438E-2</v>
          </cell>
          <cell r="G209">
            <v>1.9871687544292346E-2</v>
          </cell>
          <cell r="N209">
            <v>1.9946183893444564E-2</v>
          </cell>
          <cell r="O209">
            <v>1.8137254075518743E-2</v>
          </cell>
        </row>
        <row r="210">
          <cell r="F210">
            <v>9.2788291831812151E-4</v>
          </cell>
          <cell r="G210">
            <v>2.6004166406681621E-4</v>
          </cell>
          <cell r="N210">
            <v>6.8327426783368545E-4</v>
          </cell>
          <cell r="O210">
            <v>4.5984965553670952E-4</v>
          </cell>
        </row>
        <row r="211">
          <cell r="F211">
            <v>1.7345169248567882E-2</v>
          </cell>
          <cell r="G211">
            <v>1.6396986387949931E-2</v>
          </cell>
          <cell r="N211">
            <v>1.0574004076274186E-2</v>
          </cell>
          <cell r="O211">
            <v>8.8544206751551349E-3</v>
          </cell>
        </row>
        <row r="212">
          <cell r="F212">
            <v>1</v>
          </cell>
          <cell r="G212">
            <v>1</v>
          </cell>
          <cell r="N212">
            <v>1</v>
          </cell>
          <cell r="O212">
            <v>1</v>
          </cell>
        </row>
      </sheetData>
      <sheetData sheetId="10" refreshError="1">
        <row r="7">
          <cell r="F7">
            <v>-4.1440016409659552E-3</v>
          </cell>
        </row>
        <row r="22">
          <cell r="F22">
            <v>8.0550954736424707E-3</v>
          </cell>
          <cell r="G22">
            <v>3.3008665566223394E-2</v>
          </cell>
          <cell r="N22">
            <v>-5.3547563215307736E-2</v>
          </cell>
          <cell r="O22">
            <v>0</v>
          </cell>
        </row>
        <row r="154">
          <cell r="G154">
            <v>-7.5523363658215237E-5</v>
          </cell>
          <cell r="N154">
            <v>-7.1778968839872115E-2</v>
          </cell>
          <cell r="O154">
            <v>-1.4999999999999999E-2</v>
          </cell>
        </row>
        <row r="207">
          <cell r="F207">
            <v>0.63535648745963258</v>
          </cell>
          <cell r="G207">
            <v>0.64164644364597478</v>
          </cell>
        </row>
        <row r="208">
          <cell r="F208">
            <v>0.32556192655237448</v>
          </cell>
          <cell r="G208">
            <v>0.31597535930906867</v>
          </cell>
          <cell r="N208">
            <v>0.31065884863144438</v>
          </cell>
          <cell r="O208">
            <v>0.27355901819005218</v>
          </cell>
        </row>
        <row r="209">
          <cell r="F209">
            <v>3.0283387944996056E-2</v>
          </cell>
          <cell r="G209">
            <v>3.2769879709056558E-2</v>
          </cell>
          <cell r="N209">
            <v>3.2498048893304515E-2</v>
          </cell>
          <cell r="O209">
            <v>3.2369700295717257E-2</v>
          </cell>
        </row>
        <row r="210">
          <cell r="F210">
            <v>1.0585503806379069E-3</v>
          </cell>
          <cell r="G210">
            <v>2.7700519064429341E-4</v>
          </cell>
          <cell r="N210">
            <v>6.9988935650514873E-4</v>
          </cell>
          <cell r="O210">
            <v>5.7234461638219747E-4</v>
          </cell>
        </row>
        <row r="211">
          <cell r="F211">
            <v>7.7396476623589989E-3</v>
          </cell>
          <cell r="G211">
            <v>9.3313121452556595E-3</v>
          </cell>
          <cell r="N211">
            <v>5.070738898500903E-3</v>
          </cell>
          <cell r="O211">
            <v>4.4317535774764808E-3</v>
          </cell>
        </row>
        <row r="212">
          <cell r="F212">
            <v>1</v>
          </cell>
          <cell r="G212">
            <v>0.99999999999999989</v>
          </cell>
        </row>
      </sheetData>
      <sheetData sheetId="11" refreshError="1">
        <row r="7">
          <cell r="F7">
            <v>-4.3339398220119119E-3</v>
          </cell>
        </row>
        <row r="22">
          <cell r="F22">
            <v>-1.7054610954916338E-3</v>
          </cell>
          <cell r="G22">
            <v>-1.6469982991922705E-2</v>
          </cell>
          <cell r="N22">
            <v>4.6078007906746876E-4</v>
          </cell>
          <cell r="O22">
            <v>0</v>
          </cell>
        </row>
        <row r="154">
          <cell r="G154">
            <v>1.9709692239783208E-2</v>
          </cell>
          <cell r="N154">
            <v>8.7353410704595329E-3</v>
          </cell>
          <cell r="O154">
            <v>-5.0000000000000001E-3</v>
          </cell>
        </row>
        <row r="207">
          <cell r="F207">
            <v>0.5989557811272026</v>
          </cell>
          <cell r="G207">
            <v>0.60394149646193918</v>
          </cell>
          <cell r="N207">
            <v>0.61955728348346217</v>
          </cell>
          <cell r="O207">
            <v>0.61955728348346217</v>
          </cell>
        </row>
        <row r="208">
          <cell r="F208">
            <v>0.37209850777728976</v>
          </cell>
          <cell r="G208">
            <v>0.36464217567388429</v>
          </cell>
          <cell r="N208">
            <v>0.37053921394867828</v>
          </cell>
          <cell r="O208">
            <v>0.26394190153222841</v>
          </cell>
        </row>
        <row r="209">
          <cell r="F209">
            <v>9.6398477938736994E-3</v>
          </cell>
          <cell r="G209">
            <v>1.0682143396031371E-2</v>
          </cell>
          <cell r="N209">
            <v>9.6110487729740048E-3</v>
          </cell>
          <cell r="O209">
            <v>9.0419657235978525E-3</v>
          </cell>
        </row>
        <row r="210">
          <cell r="F210">
            <v>3.233462555513347E-3</v>
          </cell>
          <cell r="G210">
            <v>1.0724366274667172E-3</v>
          </cell>
          <cell r="N210">
            <v>2.4316279010822596E-3</v>
          </cell>
          <cell r="O210">
            <v>2.2656578150413455E-3</v>
          </cell>
        </row>
        <row r="211">
          <cell r="F211">
            <v>1.6072400746120399E-2</v>
          </cell>
          <cell r="G211">
            <v>1.9661747840678541E-2</v>
          </cell>
          <cell r="N211">
            <v>9.8266224648224706E-3</v>
          </cell>
          <cell r="O211">
            <v>7.5611324047447533E-3</v>
          </cell>
        </row>
        <row r="212">
          <cell r="F212">
            <v>0.99999999999999989</v>
          </cell>
          <cell r="G212">
            <v>1</v>
          </cell>
          <cell r="N212">
            <v>1</v>
          </cell>
          <cell r="O212">
            <v>1</v>
          </cell>
        </row>
      </sheetData>
      <sheetData sheetId="12">
        <row r="7">
          <cell r="F7">
            <v>-4.1440016409659552E-3</v>
          </cell>
        </row>
      </sheetData>
      <sheetData sheetId="13">
        <row r="7">
          <cell r="F7">
            <v>-4.3339398220119119E-3</v>
          </cell>
        </row>
      </sheetData>
      <sheetData sheetId="14" refreshError="1">
        <row r="7">
          <cell r="F7">
            <v>4.0973276592010444E-2</v>
          </cell>
          <cell r="G7">
            <v>5.3762236441217137E-3</v>
          </cell>
          <cell r="N7">
            <v>1.485091637716951E-2</v>
          </cell>
          <cell r="O7">
            <v>0</v>
          </cell>
        </row>
        <row r="9">
          <cell r="F9">
            <v>-0.2265972151158272</v>
          </cell>
          <cell r="G9">
            <v>-8.9144536802835739E-2</v>
          </cell>
          <cell r="N9">
            <v>1.9111987233642817E-2</v>
          </cell>
          <cell r="O9">
            <v>-0.05</v>
          </cell>
        </row>
        <row r="20">
          <cell r="N20">
            <v>0.39646261582739944</v>
          </cell>
          <cell r="O20">
            <v>0.35809575470488758</v>
          </cell>
        </row>
        <row r="21">
          <cell r="N21">
            <v>2.0652346778697876E-2</v>
          </cell>
          <cell r="O21">
            <v>1.9090913885518673E-2</v>
          </cell>
        </row>
        <row r="22">
          <cell r="N22">
            <v>6.8534409713739909E-4</v>
          </cell>
          <cell r="O22">
            <v>4.8770361301372602E-4</v>
          </cell>
        </row>
        <row r="23">
          <cell r="N23">
            <v>1.074244576092963E-2</v>
          </cell>
          <cell r="O23">
            <v>9.0748051417770658E-3</v>
          </cell>
        </row>
      </sheetData>
      <sheetData sheetId="15" refreshError="1">
        <row r="7">
          <cell r="F7">
            <v>0.12286408739509647</v>
          </cell>
          <cell r="G7">
            <v>7.3755922744722646E-4</v>
          </cell>
          <cell r="N7">
            <v>-3.2505372727961168E-3</v>
          </cell>
          <cell r="O7">
            <v>0</v>
          </cell>
        </row>
        <row r="9">
          <cell r="F9">
            <v>-0.22690811784398657</v>
          </cell>
          <cell r="G9">
            <v>-0.28225100049012841</v>
          </cell>
          <cell r="N9">
            <v>-0.2519878632371888</v>
          </cell>
          <cell r="O9">
            <v>-7.0000000000000007E-2</v>
          </cell>
        </row>
        <row r="19">
          <cell r="F19">
            <v>0.52564532485375581</v>
          </cell>
          <cell r="G19">
            <v>0.58030856229133065</v>
          </cell>
        </row>
        <row r="20">
          <cell r="F20">
            <v>0.4371214302057122</v>
          </cell>
          <cell r="G20">
            <v>0.3824069866805086</v>
          </cell>
          <cell r="N20">
            <v>0.42703819015147138</v>
          </cell>
          <cell r="O20">
            <v>0.35568820874341978</v>
          </cell>
        </row>
        <row r="21">
          <cell r="F21">
            <v>1.9293282062399834E-2</v>
          </cell>
          <cell r="G21">
            <v>2.0791499521371555E-2</v>
          </cell>
          <cell r="N21">
            <v>2.2092165039662878E-2</v>
          </cell>
          <cell r="O21">
            <v>1.9097406712768956E-2</v>
          </cell>
        </row>
        <row r="22">
          <cell r="F22">
            <v>9.1991137073661505E-4</v>
          </cell>
          <cell r="G22">
            <v>2.5843776779496832E-4</v>
          </cell>
          <cell r="N22">
            <v>7.188154551268992E-4</v>
          </cell>
          <cell r="O22">
            <v>4.8966331098312292E-4</v>
          </cell>
        </row>
        <row r="23">
          <cell r="F23">
            <v>1.7020051507395478E-2</v>
          </cell>
          <cell r="G23">
            <v>1.6234513738994212E-2</v>
          </cell>
          <cell r="N23">
            <v>1.119406084734976E-2</v>
          </cell>
          <cell r="O23">
            <v>9.1093935862029095E-3</v>
          </cell>
        </row>
        <row r="24">
          <cell r="F24">
            <v>1</v>
          </cell>
          <cell r="G24">
            <v>1.0000000000000002</v>
          </cell>
        </row>
      </sheetData>
      <sheetData sheetId="16">
        <row r="7">
          <cell r="F7">
            <v>-4.1440016409659552E-3</v>
          </cell>
        </row>
      </sheetData>
      <sheetData sheetId="17" refreshError="1">
        <row r="7">
          <cell r="F7">
            <v>-4.3339398220119119E-3</v>
          </cell>
          <cell r="G7">
            <v>1.5215168320606431E-2</v>
          </cell>
          <cell r="N7">
            <v>9.2236635242303189E-3</v>
          </cell>
          <cell r="O7">
            <v>-5.0000000000000001E-3</v>
          </cell>
        </row>
        <row r="9">
          <cell r="F9">
            <v>-0.13596307895445447</v>
          </cell>
          <cell r="G9">
            <v>-1.060102200900781E-2</v>
          </cell>
          <cell r="N9">
            <v>6.9535884387018632E-2</v>
          </cell>
          <cell r="O9">
            <v>1.9788477851117255E-2</v>
          </cell>
        </row>
        <row r="19">
          <cell r="F19">
            <v>0.71669662984396854</v>
          </cell>
          <cell r="G19">
            <v>0.73346327421064905</v>
          </cell>
        </row>
        <row r="20">
          <cell r="F20">
            <v>0.24276448341403917</v>
          </cell>
          <cell r="G20">
            <v>0.22159713748391116</v>
          </cell>
          <cell r="N20">
            <v>0.20028370236689583</v>
          </cell>
          <cell r="O20">
            <v>0.21719499161693559</v>
          </cell>
        </row>
        <row r="21">
          <cell r="F21">
            <v>3.2847740427154368E-2</v>
          </cell>
          <cell r="G21">
            <v>3.1342730234297074E-2</v>
          </cell>
          <cell r="N21">
            <v>4.4200730829663658E-2</v>
          </cell>
          <cell r="O21">
            <v>4.9118048643858762E-2</v>
          </cell>
        </row>
        <row r="22">
          <cell r="F22">
            <v>6.5502071595302286E-4</v>
          </cell>
          <cell r="G22">
            <v>1.8255666323060889E-4</v>
          </cell>
          <cell r="N22">
            <v>7.3610954379043747E-4</v>
          </cell>
          <cell r="O22">
            <v>1.0055423353315725E-3</v>
          </cell>
        </row>
        <row r="23">
          <cell r="F23">
            <v>7.036125598884879E-3</v>
          </cell>
          <cell r="G23">
            <v>1.3414301407912064E-2</v>
          </cell>
          <cell r="N23">
            <v>1.169956635456317E-2</v>
          </cell>
          <cell r="O23">
            <v>1.4668405797124379E-2</v>
          </cell>
        </row>
        <row r="24">
          <cell r="F24">
            <v>1</v>
          </cell>
          <cell r="G24">
            <v>1</v>
          </cell>
        </row>
      </sheetData>
      <sheetData sheetId="18" refreshError="1">
        <row r="7">
          <cell r="F7">
            <v>-4.1440016409659552E-3</v>
          </cell>
          <cell r="G7">
            <v>1.5699067557941926E-2</v>
          </cell>
          <cell r="N7">
            <v>8.9018341493369846E-3</v>
          </cell>
          <cell r="O7">
            <v>5.5654596144867454E-3</v>
          </cell>
        </row>
        <row r="9">
          <cell r="F9">
            <v>0.34637490663640147</v>
          </cell>
          <cell r="G9">
            <v>0.25281759379692081</v>
          </cell>
          <cell r="N9">
            <v>0.33346889909329769</v>
          </cell>
          <cell r="O9">
            <v>1.9788477851117255E-2</v>
          </cell>
        </row>
        <row r="20">
          <cell r="N20">
            <v>0.27721801458550005</v>
          </cell>
          <cell r="O20">
            <v>0.2650041837570295</v>
          </cell>
        </row>
        <row r="21">
          <cell r="N21">
            <v>8.8354165639510252E-3</v>
          </cell>
          <cell r="O21">
            <v>5.4140746516050803E-3</v>
          </cell>
        </row>
        <row r="22">
          <cell r="N22">
            <v>3.5789963152434167E-4</v>
          </cell>
          <cell r="O22">
            <v>2.5524306618709849E-4</v>
          </cell>
        </row>
        <row r="23">
          <cell r="N23">
            <v>5.7528677068377733E-3</v>
          </cell>
          <cell r="O23">
            <v>3.4441392375390389E-3</v>
          </cell>
        </row>
      </sheetData>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FE"/>
      <sheetName val="AICC"/>
      <sheetName val="LR"/>
      <sheetName val="WIP+Prov"/>
      <sheetName val="BASE"/>
      <sheetName val="CAPEX "/>
      <sheetName val="ADDS"/>
      <sheetName val="AD_YR6"/>
      <sheetName val="AD_YR7"/>
      <sheetName val="AD_YR8"/>
      <sheetName val="AD_YR9"/>
      <sheetName val="AD_YR10"/>
      <sheetName val="nbv-gbv - NOT PART OF THE MODEL"/>
      <sheetName val="ActDepr"/>
      <sheetName val="Depr_5yr"/>
      <sheetName val="5YR_PLAN YRs 6-10"/>
      <sheetName val="NBV_5yr"/>
      <sheetName val="Depr_Yr0"/>
      <sheetName val="LATE REG CALC"/>
      <sheetName val="APC TO COW"/>
      <sheetName val="Other inputs"/>
      <sheetName val="Btw data source programme"/>
      <sheetName val="Logon Paramaters"/>
      <sheetName val="Ext 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A2" t="str">
            <v>DEPRECIATION BY ASSET TYPE</v>
          </cell>
        </row>
        <row r="3">
          <cell r="C3" t="str">
            <v>04/05</v>
          </cell>
          <cell r="D3" t="str">
            <v>04/05</v>
          </cell>
          <cell r="E3" t="str">
            <v>04/05</v>
          </cell>
          <cell r="F3" t="str">
            <v>04/05</v>
          </cell>
          <cell r="G3" t="str">
            <v>04/05</v>
          </cell>
          <cell r="H3" t="str">
            <v>04/05</v>
          </cell>
          <cell r="I3" t="str">
            <v>05/06</v>
          </cell>
          <cell r="J3" t="str">
            <v>05/06</v>
          </cell>
          <cell r="K3" t="str">
            <v>05/06</v>
          </cell>
          <cell r="L3" t="str">
            <v>05/06</v>
          </cell>
          <cell r="M3" t="str">
            <v>05/06</v>
          </cell>
          <cell r="N3" t="str">
            <v>06/07</v>
          </cell>
          <cell r="O3" t="str">
            <v>06/07</v>
          </cell>
          <cell r="P3" t="str">
            <v>06/07</v>
          </cell>
          <cell r="Q3" t="str">
            <v>06/07</v>
          </cell>
          <cell r="R3" t="str">
            <v>06/07</v>
          </cell>
          <cell r="S3" t="str">
            <v>07/08</v>
          </cell>
          <cell r="T3" t="str">
            <v>07/08</v>
          </cell>
          <cell r="U3" t="str">
            <v>07/08</v>
          </cell>
          <cell r="V3" t="str">
            <v>07/08</v>
          </cell>
          <cell r="W3" t="str">
            <v>07/08</v>
          </cell>
          <cell r="X3" t="str">
            <v>08/09</v>
          </cell>
          <cell r="Y3" t="str">
            <v>08/09</v>
          </cell>
          <cell r="Z3" t="str">
            <v>08/09</v>
          </cell>
          <cell r="AA3" t="str">
            <v>08/09</v>
          </cell>
          <cell r="AB3" t="str">
            <v>08/09</v>
          </cell>
          <cell r="AC3" t="str">
            <v>09/10</v>
          </cell>
          <cell r="AD3" t="str">
            <v>09/10</v>
          </cell>
          <cell r="AE3" t="str">
            <v>09/10</v>
          </cell>
          <cell r="AF3" t="str">
            <v>09/10</v>
          </cell>
          <cell r="AG3" t="str">
            <v>09/10</v>
          </cell>
          <cell r="AH3" t="str">
            <v/>
          </cell>
        </row>
        <row r="4">
          <cell r="A4" t="str">
            <v>Using Data from Period</v>
          </cell>
          <cell r="C4" t="str">
            <v>YTD</v>
          </cell>
          <cell r="D4" t="str">
            <v>DEP'N</v>
          </cell>
          <cell r="E4" t="str">
            <v>DEP'N</v>
          </cell>
          <cell r="F4" t="str">
            <v>LATE</v>
          </cell>
          <cell r="G4" t="str">
            <v>N&amp;S</v>
          </cell>
          <cell r="H4" t="str">
            <v>TOTAL</v>
          </cell>
          <cell r="I4" t="str">
            <v>DEP'N</v>
          </cell>
          <cell r="J4" t="str">
            <v>DEP'N</v>
          </cell>
          <cell r="K4" t="str">
            <v>LATE</v>
          </cell>
          <cell r="L4" t="str">
            <v>N&amp;S</v>
          </cell>
          <cell r="M4" t="str">
            <v>TOTAL</v>
          </cell>
          <cell r="N4" t="str">
            <v>DEP'N</v>
          </cell>
          <cell r="O4" t="str">
            <v>DEP'N</v>
          </cell>
          <cell r="P4" t="str">
            <v>LATE</v>
          </cell>
          <cell r="Q4" t="str">
            <v>N&amp;S</v>
          </cell>
          <cell r="R4" t="str">
            <v>TOTAL</v>
          </cell>
          <cell r="S4" t="str">
            <v>DEP'N</v>
          </cell>
          <cell r="T4" t="str">
            <v>DEP'N</v>
          </cell>
          <cell r="U4" t="str">
            <v>LATE</v>
          </cell>
          <cell r="V4" t="str">
            <v>N&amp;S</v>
          </cell>
          <cell r="W4" t="str">
            <v>TOTAL</v>
          </cell>
          <cell r="X4" t="str">
            <v>DEP'N</v>
          </cell>
          <cell r="Y4" t="str">
            <v>DEP'N</v>
          </cell>
          <cell r="Z4" t="str">
            <v>LATE</v>
          </cell>
          <cell r="AA4" t="str">
            <v>N&amp;S</v>
          </cell>
          <cell r="AB4" t="str">
            <v>TOTAL</v>
          </cell>
          <cell r="AC4" t="str">
            <v>DEP'N</v>
          </cell>
          <cell r="AD4" t="str">
            <v>DEP'N</v>
          </cell>
          <cell r="AE4" t="str">
            <v>LATE</v>
          </cell>
          <cell r="AF4" t="str">
            <v>N&amp;S</v>
          </cell>
          <cell r="AG4" t="str">
            <v>TOTAL</v>
          </cell>
          <cell r="AH4" t="str">
            <v/>
          </cell>
        </row>
        <row r="5">
          <cell r="A5">
            <v>10</v>
          </cell>
          <cell r="C5" t="str">
            <v>ACTUAL</v>
          </cell>
          <cell r="D5" t="str">
            <v>ON</v>
          </cell>
          <cell r="E5" t="str">
            <v>ON</v>
          </cell>
          <cell r="F5" t="str">
            <v>REG</v>
          </cell>
          <cell r="G5" t="str">
            <v>PROV</v>
          </cell>
          <cell r="I5" t="str">
            <v>ON</v>
          </cell>
          <cell r="J5" t="str">
            <v>ON</v>
          </cell>
          <cell r="K5" t="str">
            <v>REG</v>
          </cell>
          <cell r="L5" t="str">
            <v>PROV</v>
          </cell>
          <cell r="N5" t="str">
            <v>ON</v>
          </cell>
          <cell r="O5" t="str">
            <v>ON</v>
          </cell>
          <cell r="P5" t="str">
            <v>REG</v>
          </cell>
          <cell r="Q5" t="str">
            <v>PROV</v>
          </cell>
          <cell r="S5" t="str">
            <v>ON</v>
          </cell>
          <cell r="T5" t="str">
            <v>ON</v>
          </cell>
          <cell r="U5" t="str">
            <v>REG</v>
          </cell>
          <cell r="V5" t="str">
            <v>PROV</v>
          </cell>
          <cell r="X5" t="str">
            <v>ON</v>
          </cell>
          <cell r="Y5" t="str">
            <v>ON</v>
          </cell>
          <cell r="Z5" t="str">
            <v>REG</v>
          </cell>
          <cell r="AA5" t="str">
            <v>PROV</v>
          </cell>
          <cell r="AC5" t="str">
            <v>ON</v>
          </cell>
          <cell r="AD5" t="str">
            <v>ON</v>
          </cell>
          <cell r="AE5" t="str">
            <v>REG</v>
          </cell>
          <cell r="AF5" t="str">
            <v>PROV</v>
          </cell>
          <cell r="AH5" t="str">
            <v/>
          </cell>
        </row>
        <row r="6">
          <cell r="C6" t="str">
            <v>DEP'N</v>
          </cell>
          <cell r="D6" t="str">
            <v>BASE</v>
          </cell>
          <cell r="E6" t="str">
            <v>ADDS</v>
          </cell>
          <cell r="F6" t="str">
            <v>ADJ</v>
          </cell>
          <cell r="I6" t="str">
            <v>BASE</v>
          </cell>
          <cell r="J6" t="str">
            <v>ADDS</v>
          </cell>
          <cell r="K6" t="str">
            <v>ADJ</v>
          </cell>
          <cell r="N6" t="str">
            <v>BASE</v>
          </cell>
          <cell r="O6" t="str">
            <v>ADDS</v>
          </cell>
          <cell r="P6" t="str">
            <v>ADJ</v>
          </cell>
          <cell r="S6" t="str">
            <v>BASE</v>
          </cell>
          <cell r="T6" t="str">
            <v>ADDS</v>
          </cell>
          <cell r="U6" t="str">
            <v>ADJ</v>
          </cell>
          <cell r="X6" t="str">
            <v>BASE</v>
          </cell>
          <cell r="Y6" t="str">
            <v>ADDS</v>
          </cell>
          <cell r="Z6" t="str">
            <v>ADJ</v>
          </cell>
          <cell r="AC6" t="str">
            <v>BASE</v>
          </cell>
          <cell r="AD6" t="str">
            <v>ADDS</v>
          </cell>
          <cell r="AE6" t="str">
            <v>ADJ</v>
          </cell>
          <cell r="AH6" t="str">
            <v/>
          </cell>
        </row>
        <row r="7">
          <cell r="A7" t="str">
            <v>LFC</v>
          </cell>
          <cell r="C7">
            <v>1.9052212500000001</v>
          </cell>
          <cell r="D7">
            <v>0.33086852857142857</v>
          </cell>
          <cell r="E7">
            <v>0</v>
          </cell>
          <cell r="F7">
            <v>4.2586699999999997E-4</v>
          </cell>
          <cell r="G7">
            <v>0</v>
          </cell>
          <cell r="H7">
            <v>2.2365156455714286</v>
          </cell>
          <cell r="I7">
            <v>0.3026501976190476</v>
          </cell>
          <cell r="J7">
            <v>0.10275627043333338</v>
          </cell>
          <cell r="K7">
            <v>2.5552019999999999E-3</v>
          </cell>
          <cell r="L7">
            <v>0</v>
          </cell>
          <cell r="M7">
            <v>0.40796167005238099</v>
          </cell>
          <cell r="N7">
            <v>5.402027380952381E-2</v>
          </cell>
          <cell r="O7">
            <v>0.19269060883333339</v>
          </cell>
          <cell r="P7">
            <v>2.5552019999999999E-3</v>
          </cell>
          <cell r="Q7">
            <v>0</v>
          </cell>
          <cell r="R7">
            <v>0.24926608464285721</v>
          </cell>
          <cell r="S7">
            <v>0</v>
          </cell>
          <cell r="T7">
            <v>0.28262494723333337</v>
          </cell>
          <cell r="U7">
            <v>2.5552019999999999E-3</v>
          </cell>
          <cell r="V7">
            <v>0</v>
          </cell>
          <cell r="W7">
            <v>0.28518014923333335</v>
          </cell>
          <cell r="X7">
            <v>0</v>
          </cell>
          <cell r="Y7">
            <v>0.37255928563333335</v>
          </cell>
          <cell r="Z7">
            <v>2.5552019999999999E-3</v>
          </cell>
          <cell r="AA7">
            <v>0</v>
          </cell>
          <cell r="AB7">
            <v>0.37511448763333333</v>
          </cell>
          <cell r="AC7">
            <v>0</v>
          </cell>
          <cell r="AD7">
            <v>0.37255928563333335</v>
          </cell>
          <cell r="AE7">
            <v>2.5552019999999999E-3</v>
          </cell>
          <cell r="AF7">
            <v>0</v>
          </cell>
          <cell r="AG7">
            <v>0.37511448763333333</v>
          </cell>
        </row>
        <row r="8">
          <cell r="A8" t="str">
            <v>LFDC</v>
          </cell>
          <cell r="C8">
            <v>35.197632110000001</v>
          </cell>
          <cell r="D8">
            <v>10.878207951554611</v>
          </cell>
          <cell r="E8">
            <v>0</v>
          </cell>
          <cell r="F8">
            <v>8.384324666666669E-2</v>
          </cell>
          <cell r="G8">
            <v>0</v>
          </cell>
          <cell r="H8">
            <v>46.159683308221283</v>
          </cell>
          <cell r="I8">
            <v>43.381693806218443</v>
          </cell>
          <cell r="J8">
            <v>6.6054693388777608</v>
          </cell>
          <cell r="K8">
            <v>0.50305948000000011</v>
          </cell>
          <cell r="L8">
            <v>0</v>
          </cell>
          <cell r="M8">
            <v>50.490222625096202</v>
          </cell>
          <cell r="N8">
            <v>43.031756534789878</v>
          </cell>
          <cell r="O8">
            <v>12.385749901277762</v>
          </cell>
          <cell r="P8">
            <v>0.50305948000000011</v>
          </cell>
          <cell r="Q8">
            <v>0</v>
          </cell>
          <cell r="R8">
            <v>55.920565916067638</v>
          </cell>
          <cell r="S8">
            <v>42.387349665886561</v>
          </cell>
          <cell r="T8">
            <v>18.166030463677764</v>
          </cell>
          <cell r="U8">
            <v>0.50305948000000011</v>
          </cell>
          <cell r="V8">
            <v>0</v>
          </cell>
          <cell r="W8">
            <v>61.056439609564322</v>
          </cell>
          <cell r="X8">
            <v>41.356467717435002</v>
          </cell>
          <cell r="Y8">
            <v>23.946311026077765</v>
          </cell>
          <cell r="Z8">
            <v>0.50305948000000011</v>
          </cell>
          <cell r="AA8">
            <v>0</v>
          </cell>
          <cell r="AB8">
            <v>65.805838223512765</v>
          </cell>
          <cell r="AC8">
            <v>41.373395893293903</v>
          </cell>
          <cell r="AD8">
            <v>23.946311026077765</v>
          </cell>
          <cell r="AE8">
            <v>0.50305948000000011</v>
          </cell>
          <cell r="AF8">
            <v>0</v>
          </cell>
          <cell r="AG8">
            <v>65.822766399371673</v>
          </cell>
        </row>
        <row r="9">
          <cell r="A9" t="str">
            <v>LFME</v>
          </cell>
          <cell r="C9">
            <v>2.3819410099999998</v>
          </cell>
          <cell r="D9">
            <v>0.58262582100330174</v>
          </cell>
          <cell r="E9">
            <v>0</v>
          </cell>
          <cell r="F9">
            <v>1.9499416944444445E-2</v>
          </cell>
          <cell r="G9">
            <v>0</v>
          </cell>
          <cell r="H9">
            <v>2.9840662479477458</v>
          </cell>
          <cell r="I9">
            <v>1.8193793673465406</v>
          </cell>
          <cell r="J9">
            <v>4.6717682222221113E-2</v>
          </cell>
          <cell r="K9">
            <v>0.11699650166666667</v>
          </cell>
          <cell r="L9">
            <v>0</v>
          </cell>
          <cell r="M9">
            <v>1.9830935512354284</v>
          </cell>
          <cell r="N9">
            <v>1.0119883649655881</v>
          </cell>
          <cell r="O9">
            <v>8.4245922222221117E-2</v>
          </cell>
          <cell r="P9">
            <v>0.11699650166666667</v>
          </cell>
          <cell r="Q9">
            <v>0</v>
          </cell>
          <cell r="R9">
            <v>1.213230788854476</v>
          </cell>
          <cell r="S9">
            <v>0.58066472773615085</v>
          </cell>
          <cell r="T9">
            <v>0.12177416222222111</v>
          </cell>
          <cell r="U9">
            <v>0.11699650166666667</v>
          </cell>
          <cell r="V9">
            <v>0</v>
          </cell>
          <cell r="W9">
            <v>0.81943539162503864</v>
          </cell>
          <cell r="X9">
            <v>0.21014280511294073</v>
          </cell>
          <cell r="Y9">
            <v>0.15930240222222111</v>
          </cell>
          <cell r="Z9">
            <v>0.11699650166666667</v>
          </cell>
          <cell r="AA9">
            <v>0</v>
          </cell>
          <cell r="AB9">
            <v>0.48644170900182848</v>
          </cell>
          <cell r="AC9">
            <v>5.5482117506056965E-2</v>
          </cell>
          <cell r="AD9">
            <v>0.15930240222222111</v>
          </cell>
          <cell r="AE9">
            <v>0.11699650166666667</v>
          </cell>
          <cell r="AF9">
            <v>0</v>
          </cell>
          <cell r="AG9">
            <v>0.33178102139494475</v>
          </cell>
        </row>
        <row r="10">
          <cell r="A10" t="str">
            <v>LFSC</v>
          </cell>
          <cell r="C10">
            <v>12.905157089999999</v>
          </cell>
          <cell r="D10">
            <v>3.6495635750254816</v>
          </cell>
          <cell r="E10">
            <v>0</v>
          </cell>
          <cell r="F10">
            <v>0.12580759039215686</v>
          </cell>
          <cell r="G10">
            <v>0</v>
          </cell>
          <cell r="H10">
            <v>16.680528255417638</v>
          </cell>
          <cell r="I10">
            <v>14.207294633435259</v>
          </cell>
          <cell r="J10">
            <v>1.5180563088627437</v>
          </cell>
          <cell r="K10">
            <v>0.75484554235294121</v>
          </cell>
          <cell r="L10">
            <v>0</v>
          </cell>
          <cell r="M10">
            <v>16.480196484650943</v>
          </cell>
          <cell r="N10">
            <v>13.417589256054308</v>
          </cell>
          <cell r="O10">
            <v>2.9731249121568615</v>
          </cell>
          <cell r="P10">
            <v>0.75484554235294121</v>
          </cell>
          <cell r="Q10">
            <v>0</v>
          </cell>
          <cell r="R10">
            <v>17.145559710564111</v>
          </cell>
          <cell r="S10">
            <v>13.16610272059255</v>
          </cell>
          <cell r="T10">
            <v>4.4281935154509791</v>
          </cell>
          <cell r="U10">
            <v>0.75484554235294121</v>
          </cell>
          <cell r="V10">
            <v>0</v>
          </cell>
          <cell r="W10">
            <v>18.349141778396472</v>
          </cell>
          <cell r="X10">
            <v>13.002207750820654</v>
          </cell>
          <cell r="Y10">
            <v>5.8832621187450966</v>
          </cell>
          <cell r="Z10">
            <v>0.75484554235294121</v>
          </cell>
          <cell r="AA10">
            <v>0</v>
          </cell>
          <cell r="AB10">
            <v>19.640315411918692</v>
          </cell>
          <cell r="AC10">
            <v>12.89981635021871</v>
          </cell>
          <cell r="AD10">
            <v>5.8832621187450966</v>
          </cell>
          <cell r="AE10">
            <v>0.75484554235294121</v>
          </cell>
          <cell r="AF10">
            <v>0</v>
          </cell>
          <cell r="AG10">
            <v>19.53792401131675</v>
          </cell>
        </row>
        <row r="11">
          <cell r="A11" t="str">
            <v>LFXE</v>
          </cell>
          <cell r="C11">
            <v>2.2138690799999998</v>
          </cell>
          <cell r="D11">
            <v>0.5914992497390501</v>
          </cell>
          <cell r="E11">
            <v>0</v>
          </cell>
          <cell r="F11">
            <v>4.9291666666666668E-6</v>
          </cell>
          <cell r="G11">
            <v>0</v>
          </cell>
          <cell r="H11">
            <v>2.8053732589057168</v>
          </cell>
          <cell r="I11">
            <v>2.1407716656228657</v>
          </cell>
          <cell r="J11">
            <v>9.0934901833335056E-3</v>
          </cell>
          <cell r="K11">
            <v>2.9575000000000001E-5</v>
          </cell>
          <cell r="L11">
            <v>0</v>
          </cell>
          <cell r="M11">
            <v>2.1498947308061993</v>
          </cell>
          <cell r="N11">
            <v>1.7200910930038185</v>
          </cell>
          <cell r="O11">
            <v>1.7127882583333507E-2</v>
          </cell>
          <cell r="P11">
            <v>2.9575000000000001E-5</v>
          </cell>
          <cell r="Q11">
            <v>0</v>
          </cell>
          <cell r="R11">
            <v>1.7372485505871518</v>
          </cell>
          <cell r="S11">
            <v>0.84568952644537765</v>
          </cell>
          <cell r="T11">
            <v>2.516227498333351E-2</v>
          </cell>
          <cell r="U11">
            <v>2.9575000000000001E-5</v>
          </cell>
          <cell r="V11">
            <v>0</v>
          </cell>
          <cell r="W11">
            <v>0.87088137642871122</v>
          </cell>
          <cell r="X11">
            <v>0.52842490759755845</v>
          </cell>
          <cell r="Y11">
            <v>3.319666738333351E-2</v>
          </cell>
          <cell r="Z11">
            <v>2.9575000000000001E-5</v>
          </cell>
          <cell r="AA11">
            <v>0</v>
          </cell>
          <cell r="AB11">
            <v>0.56165114998089194</v>
          </cell>
          <cell r="AC11">
            <v>0.25416944820661302</v>
          </cell>
          <cell r="AD11">
            <v>3.319666738333351E-2</v>
          </cell>
          <cell r="AE11">
            <v>2.9575000000000001E-5</v>
          </cell>
          <cell r="AF11">
            <v>0</v>
          </cell>
          <cell r="AG11">
            <v>0.28739569058994652</v>
          </cell>
        </row>
        <row r="12">
          <cell r="A12" t="str">
            <v>MICRO</v>
          </cell>
          <cell r="C12">
            <v>1.9958E-2</v>
          </cell>
          <cell r="D12">
            <v>0</v>
          </cell>
          <cell r="E12">
            <v>0</v>
          </cell>
          <cell r="F12">
            <v>2.1695411666666667E-3</v>
          </cell>
          <cell r="G12">
            <v>0</v>
          </cell>
          <cell r="H12">
            <v>2.2127541166666667E-2</v>
          </cell>
          <cell r="I12">
            <v>0</v>
          </cell>
          <cell r="J12">
            <v>0.17773230480000005</v>
          </cell>
          <cell r="K12">
            <v>1.3017246999999999E-2</v>
          </cell>
          <cell r="L12">
            <v>0</v>
          </cell>
          <cell r="M12">
            <v>0.19074955180000006</v>
          </cell>
          <cell r="N12">
            <v>0</v>
          </cell>
          <cell r="O12">
            <v>0.25382677200000009</v>
          </cell>
          <cell r="P12">
            <v>1.3017246999999999E-2</v>
          </cell>
          <cell r="Q12">
            <v>0</v>
          </cell>
          <cell r="R12">
            <v>0.2668440190000001</v>
          </cell>
          <cell r="S12">
            <v>0</v>
          </cell>
          <cell r="T12">
            <v>0.3299212392000001</v>
          </cell>
          <cell r="U12">
            <v>1.3017246999999999E-2</v>
          </cell>
          <cell r="V12">
            <v>0</v>
          </cell>
          <cell r="W12">
            <v>0.34293848620000011</v>
          </cell>
          <cell r="X12">
            <v>0</v>
          </cell>
          <cell r="Y12">
            <v>0.40601570640000012</v>
          </cell>
          <cell r="Z12">
            <v>1.3017246999999999E-2</v>
          </cell>
          <cell r="AA12">
            <v>0</v>
          </cell>
          <cell r="AB12">
            <v>0.41903295340000013</v>
          </cell>
          <cell r="AC12">
            <v>0</v>
          </cell>
          <cell r="AD12">
            <v>0.40601570640000012</v>
          </cell>
          <cell r="AE12">
            <v>1.3017246999999999E-2</v>
          </cell>
          <cell r="AF12">
            <v>0</v>
          </cell>
          <cell r="AG12">
            <v>0.41903295340000013</v>
          </cell>
        </row>
        <row r="13">
          <cell r="A13" t="str">
            <v>TPWA</v>
          </cell>
          <cell r="C13">
            <v>13.47571218</v>
          </cell>
          <cell r="D13">
            <v>3.808932967353122</v>
          </cell>
          <cell r="E13">
            <v>0</v>
          </cell>
          <cell r="F13">
            <v>0</v>
          </cell>
          <cell r="G13">
            <v>0</v>
          </cell>
          <cell r="H13">
            <v>17.284645147353121</v>
          </cell>
          <cell r="I13">
            <v>13.520929702745825</v>
          </cell>
          <cell r="J13">
            <v>4.8028529569090903</v>
          </cell>
          <cell r="K13">
            <v>0</v>
          </cell>
          <cell r="L13">
            <v>0</v>
          </cell>
          <cell r="M13">
            <v>18.323782659654917</v>
          </cell>
          <cell r="N13">
            <v>11.077318718222017</v>
          </cell>
          <cell r="O13">
            <v>7.7114653772727255</v>
          </cell>
          <cell r="P13">
            <v>0</v>
          </cell>
          <cell r="Q13">
            <v>0</v>
          </cell>
          <cell r="R13">
            <v>18.788784095494741</v>
          </cell>
          <cell r="S13">
            <v>9.0655768569305284</v>
          </cell>
          <cell r="T13">
            <v>10.620077797636361</v>
          </cell>
          <cell r="U13">
            <v>0</v>
          </cell>
          <cell r="V13">
            <v>0</v>
          </cell>
          <cell r="W13">
            <v>19.685654654566889</v>
          </cell>
          <cell r="X13">
            <v>7.5289307881909373</v>
          </cell>
          <cell r="Y13">
            <v>13.528690217999996</v>
          </cell>
          <cell r="Z13">
            <v>0</v>
          </cell>
          <cell r="AA13">
            <v>0</v>
          </cell>
          <cell r="AB13">
            <v>21.057621006190935</v>
          </cell>
          <cell r="AC13">
            <v>5.8044161205927773</v>
          </cell>
          <cell r="AD13">
            <v>13.528690217999996</v>
          </cell>
          <cell r="AE13">
            <v>0</v>
          </cell>
          <cell r="AF13">
            <v>0</v>
          </cell>
          <cell r="AG13">
            <v>19.333106338592774</v>
          </cell>
        </row>
        <row r="14">
          <cell r="A14" t="str">
            <v>Access Fibre/Radio</v>
          </cell>
          <cell r="C14">
            <v>68.099490719999991</v>
          </cell>
          <cell r="D14">
            <v>19.841698093246997</v>
          </cell>
          <cell r="E14">
            <v>0</v>
          </cell>
          <cell r="F14">
            <v>0.23175059133660134</v>
          </cell>
          <cell r="G14">
            <v>0</v>
          </cell>
          <cell r="H14">
            <v>88.172939404583602</v>
          </cell>
          <cell r="I14">
            <v>75.372719372987973</v>
          </cell>
          <cell r="J14">
            <v>13.262678352288482</v>
          </cell>
          <cell r="K14">
            <v>1.390503548019608</v>
          </cell>
          <cell r="L14">
            <v>0</v>
          </cell>
          <cell r="M14">
            <v>90.025901273296057</v>
          </cell>
          <cell r="N14">
            <v>70.312764240845127</v>
          </cell>
          <cell r="O14">
            <v>23.618231376346237</v>
          </cell>
          <cell r="P14">
            <v>1.390503548019608</v>
          </cell>
          <cell r="Q14">
            <v>0</v>
          </cell>
          <cell r="R14">
            <v>95.32149916521098</v>
          </cell>
          <cell r="S14">
            <v>66.04538349759116</v>
          </cell>
          <cell r="T14">
            <v>33.973784400403993</v>
          </cell>
          <cell r="U14">
            <v>1.390503548019608</v>
          </cell>
          <cell r="V14">
            <v>0</v>
          </cell>
          <cell r="W14">
            <v>101.40967144601477</v>
          </cell>
          <cell r="X14">
            <v>62.626173969157094</v>
          </cell>
          <cell r="Y14">
            <v>44.329337424461748</v>
          </cell>
          <cell r="Z14">
            <v>1.390503548019608</v>
          </cell>
          <cell r="AA14">
            <v>0</v>
          </cell>
          <cell r="AB14">
            <v>108.34601494163846</v>
          </cell>
          <cell r="AC14">
            <v>60.387279929818064</v>
          </cell>
          <cell r="AD14">
            <v>44.329337424461748</v>
          </cell>
          <cell r="AE14">
            <v>1.390503548019608</v>
          </cell>
          <cell r="AF14">
            <v>0</v>
          </cell>
          <cell r="AG14">
            <v>106.10712090229943</v>
          </cell>
        </row>
        <row r="15">
          <cell r="A15" t="str">
            <v>ADSL</v>
          </cell>
          <cell r="C15">
            <v>70.987535579999999</v>
          </cell>
          <cell r="D15">
            <v>12.680631922846892</v>
          </cell>
          <cell r="E15">
            <v>0</v>
          </cell>
          <cell r="F15">
            <v>0.39584692575757574</v>
          </cell>
          <cell r="G15">
            <v>0</v>
          </cell>
          <cell r="H15">
            <v>84.06401442860448</v>
          </cell>
          <cell r="I15">
            <v>45.736343191387576</v>
          </cell>
          <cell r="J15">
            <v>35.614240936454536</v>
          </cell>
          <cell r="K15">
            <v>2.3750815545454547</v>
          </cell>
          <cell r="L15">
            <v>0</v>
          </cell>
          <cell r="M15">
            <v>83.725665682387572</v>
          </cell>
          <cell r="N15">
            <v>36.217346334244723</v>
          </cell>
          <cell r="O15">
            <v>65.819738909545435</v>
          </cell>
          <cell r="P15">
            <v>2.3750815545454547</v>
          </cell>
          <cell r="Q15">
            <v>0</v>
          </cell>
          <cell r="R15">
            <v>104.41216679833562</v>
          </cell>
          <cell r="S15">
            <v>23.644390694273579</v>
          </cell>
          <cell r="T15">
            <v>96.025236882636321</v>
          </cell>
          <cell r="U15">
            <v>2.3750815545454547</v>
          </cell>
          <cell r="V15">
            <v>0</v>
          </cell>
          <cell r="W15">
            <v>122.04470913145536</v>
          </cell>
          <cell r="X15">
            <v>14.848015343053971</v>
          </cell>
          <cell r="Y15">
            <v>126.23073485572722</v>
          </cell>
          <cell r="Z15">
            <v>2.3750815545454547</v>
          </cell>
          <cell r="AA15">
            <v>0</v>
          </cell>
          <cell r="AB15">
            <v>143.45383175332665</v>
          </cell>
          <cell r="AC15">
            <v>27.313763673424198</v>
          </cell>
          <cell r="AD15">
            <v>126.23073485572722</v>
          </cell>
          <cell r="AE15">
            <v>2.3750815545454547</v>
          </cell>
          <cell r="AF15">
            <v>0</v>
          </cell>
          <cell r="AG15">
            <v>155.91958008369687</v>
          </cell>
        </row>
        <row r="16">
          <cell r="A16" t="str">
            <v>HHB</v>
          </cell>
          <cell r="C16">
            <v>7.8554103800000004</v>
          </cell>
          <cell r="D16">
            <v>2.1033240398629145</v>
          </cell>
          <cell r="E16">
            <v>0</v>
          </cell>
          <cell r="F16">
            <v>0</v>
          </cell>
          <cell r="G16">
            <v>0</v>
          </cell>
          <cell r="H16">
            <v>9.958734419862914</v>
          </cell>
          <cell r="I16">
            <v>5.8576129927849916</v>
          </cell>
          <cell r="J16">
            <v>0.64913590555555589</v>
          </cell>
          <cell r="K16">
            <v>0</v>
          </cell>
          <cell r="L16">
            <v>0</v>
          </cell>
          <cell r="M16">
            <v>6.5067488983405477</v>
          </cell>
          <cell r="N16">
            <v>1.9161571582611834</v>
          </cell>
          <cell r="O16">
            <v>1.204320305555556</v>
          </cell>
          <cell r="P16">
            <v>0</v>
          </cell>
          <cell r="Q16">
            <v>0</v>
          </cell>
          <cell r="R16">
            <v>3.1204774638167394</v>
          </cell>
          <cell r="S16">
            <v>9.0105809090909095E-2</v>
          </cell>
          <cell r="T16">
            <v>1.7595047055555559</v>
          </cell>
          <cell r="U16">
            <v>0</v>
          </cell>
          <cell r="V16">
            <v>0</v>
          </cell>
          <cell r="W16">
            <v>1.849610514646465</v>
          </cell>
          <cell r="X16">
            <v>0</v>
          </cell>
          <cell r="Y16">
            <v>1.6655532000000002</v>
          </cell>
          <cell r="Z16">
            <v>0</v>
          </cell>
          <cell r="AA16">
            <v>0</v>
          </cell>
          <cell r="AB16">
            <v>1.6655532000000002</v>
          </cell>
          <cell r="AC16">
            <v>0</v>
          </cell>
          <cell r="AD16">
            <v>1.6655532000000002</v>
          </cell>
          <cell r="AE16">
            <v>0</v>
          </cell>
          <cell r="AF16">
            <v>0</v>
          </cell>
          <cell r="AG16">
            <v>1.6655532000000002</v>
          </cell>
        </row>
        <row r="17">
          <cell r="A17" t="str">
            <v>HHR</v>
          </cell>
          <cell r="C17">
            <v>6.8665386599999998</v>
          </cell>
          <cell r="D17">
            <v>1.8402557616161617</v>
          </cell>
          <cell r="E17">
            <v>0</v>
          </cell>
          <cell r="F17">
            <v>0</v>
          </cell>
          <cell r="G17">
            <v>0</v>
          </cell>
          <cell r="H17">
            <v>8.706794421616161</v>
          </cell>
          <cell r="I17">
            <v>4.5310657964646461</v>
          </cell>
          <cell r="J17">
            <v>1.3410953277777773</v>
          </cell>
          <cell r="K17">
            <v>0</v>
          </cell>
          <cell r="L17">
            <v>0</v>
          </cell>
          <cell r="M17">
            <v>5.8721611242424236</v>
          </cell>
          <cell r="N17">
            <v>1.5867880964646466</v>
          </cell>
          <cell r="O17">
            <v>2.4642765277777769</v>
          </cell>
          <cell r="P17">
            <v>0</v>
          </cell>
          <cell r="Q17">
            <v>0</v>
          </cell>
          <cell r="R17">
            <v>4.0510646242424233</v>
          </cell>
          <cell r="S17">
            <v>0.20766634545454546</v>
          </cell>
          <cell r="T17">
            <v>3.5874577277777764</v>
          </cell>
          <cell r="U17">
            <v>0</v>
          </cell>
          <cell r="V17">
            <v>0</v>
          </cell>
          <cell r="W17">
            <v>3.7951240732323219</v>
          </cell>
          <cell r="X17">
            <v>0</v>
          </cell>
          <cell r="Y17">
            <v>3.3695435999999992</v>
          </cell>
          <cell r="Z17">
            <v>0</v>
          </cell>
          <cell r="AA17">
            <v>0</v>
          </cell>
          <cell r="AB17">
            <v>3.3695435999999992</v>
          </cell>
          <cell r="AC17">
            <v>0</v>
          </cell>
          <cell r="AD17">
            <v>3.3695435999999992</v>
          </cell>
          <cell r="AE17">
            <v>0</v>
          </cell>
          <cell r="AF17">
            <v>0</v>
          </cell>
          <cell r="AG17">
            <v>3.3695435999999992</v>
          </cell>
        </row>
        <row r="18">
          <cell r="A18" t="str">
            <v>LDC</v>
          </cell>
          <cell r="C18">
            <v>240.2709763</v>
          </cell>
          <cell r="D18">
            <v>65.564378352291641</v>
          </cell>
          <cell r="E18">
            <v>0</v>
          </cell>
          <cell r="F18">
            <v>0.36064772366666664</v>
          </cell>
          <cell r="G18">
            <v>0</v>
          </cell>
          <cell r="H18">
            <v>306.1960023759583</v>
          </cell>
          <cell r="I18">
            <v>245.97036932583319</v>
          </cell>
          <cell r="J18">
            <v>26.704210839899982</v>
          </cell>
          <cell r="K18">
            <v>2.1638863419999996</v>
          </cell>
          <cell r="L18">
            <v>0</v>
          </cell>
          <cell r="M18">
            <v>274.83846650773319</v>
          </cell>
          <cell r="N18">
            <v>219.4500637674999</v>
          </cell>
          <cell r="O18">
            <v>49.143364285499992</v>
          </cell>
          <cell r="P18">
            <v>2.1638863419999996</v>
          </cell>
          <cell r="Q18">
            <v>0</v>
          </cell>
          <cell r="R18">
            <v>270.75731439499992</v>
          </cell>
          <cell r="S18">
            <v>195.05492931775245</v>
          </cell>
          <cell r="T18">
            <v>71.582517731099998</v>
          </cell>
          <cell r="U18">
            <v>2.1638863419999996</v>
          </cell>
          <cell r="V18">
            <v>0</v>
          </cell>
          <cell r="W18">
            <v>268.80133339085245</v>
          </cell>
          <cell r="X18">
            <v>180.41304188850253</v>
          </cell>
          <cell r="Y18">
            <v>94.021671176699996</v>
          </cell>
          <cell r="Z18">
            <v>2.1638863419999996</v>
          </cell>
          <cell r="AA18">
            <v>0</v>
          </cell>
          <cell r="AB18">
            <v>276.59859940720253</v>
          </cell>
          <cell r="AC18">
            <v>194.18135655364767</v>
          </cell>
          <cell r="AD18">
            <v>94.021671176699996</v>
          </cell>
          <cell r="AE18">
            <v>2.1638863419999996</v>
          </cell>
          <cell r="AF18">
            <v>0</v>
          </cell>
          <cell r="AG18">
            <v>290.3669140723477</v>
          </cell>
        </row>
        <row r="19">
          <cell r="A19" t="str">
            <v>LMC</v>
          </cell>
          <cell r="C19">
            <v>37.950727809999997</v>
          </cell>
          <cell r="D19">
            <v>11.627505445580843</v>
          </cell>
          <cell r="E19">
            <v>0</v>
          </cell>
          <cell r="F19">
            <v>0.10221622566666667</v>
          </cell>
          <cell r="G19">
            <v>0</v>
          </cell>
          <cell r="H19">
            <v>49.680449481247507</v>
          </cell>
          <cell r="I19">
            <v>46.510021782323371</v>
          </cell>
          <cell r="J19">
            <v>4.222502338466672</v>
          </cell>
          <cell r="K19">
            <v>0.61329735400000007</v>
          </cell>
          <cell r="L19">
            <v>0</v>
          </cell>
          <cell r="M19">
            <v>51.345821474790043</v>
          </cell>
          <cell r="N19">
            <v>46.510021782323371</v>
          </cell>
          <cell r="O19">
            <v>7.8648868136666712</v>
          </cell>
          <cell r="P19">
            <v>0.61329735400000007</v>
          </cell>
          <cell r="Q19">
            <v>0</v>
          </cell>
          <cell r="R19">
            <v>54.988205949990039</v>
          </cell>
          <cell r="S19">
            <v>46.509251798990036</v>
          </cell>
          <cell r="T19">
            <v>11.507271288866672</v>
          </cell>
          <cell r="U19">
            <v>0.61329735400000007</v>
          </cell>
          <cell r="V19">
            <v>0</v>
          </cell>
          <cell r="W19">
            <v>58.629820441856708</v>
          </cell>
          <cell r="X19">
            <v>44.073939039649368</v>
          </cell>
          <cell r="Y19">
            <v>15.149655764066672</v>
          </cell>
          <cell r="Z19">
            <v>0.61329735400000007</v>
          </cell>
          <cell r="AA19">
            <v>0</v>
          </cell>
          <cell r="AB19">
            <v>59.836892157716036</v>
          </cell>
          <cell r="AC19">
            <v>37.618338585688356</v>
          </cell>
          <cell r="AD19">
            <v>15.149655764066672</v>
          </cell>
          <cell r="AE19">
            <v>0.61329735400000007</v>
          </cell>
          <cell r="AF19">
            <v>0</v>
          </cell>
          <cell r="AG19">
            <v>53.381291703755025</v>
          </cell>
        </row>
        <row r="20">
          <cell r="A20" t="str">
            <v>LSC</v>
          </cell>
          <cell r="C20">
            <v>9.81463894</v>
          </cell>
          <cell r="D20">
            <v>2.3527962325389278</v>
          </cell>
          <cell r="E20">
            <v>0</v>
          </cell>
          <cell r="F20">
            <v>4.1283083333333337E-4</v>
          </cell>
          <cell r="G20">
            <v>0</v>
          </cell>
          <cell r="H20">
            <v>12.167848003372262</v>
          </cell>
          <cell r="I20">
            <v>5.8431258468223701</v>
          </cell>
          <cell r="J20">
            <v>2.1438131669999914</v>
          </cell>
          <cell r="K20">
            <v>2.4769850000000001E-3</v>
          </cell>
          <cell r="L20">
            <v>0</v>
          </cell>
          <cell r="M20">
            <v>7.9894159988223619</v>
          </cell>
          <cell r="N20">
            <v>2.4147986027747517</v>
          </cell>
          <cell r="O20">
            <v>3.5025733349999921</v>
          </cell>
          <cell r="P20">
            <v>2.0021541666666665E-3</v>
          </cell>
          <cell r="Q20">
            <v>0</v>
          </cell>
          <cell r="R20">
            <v>5.9193740919414113</v>
          </cell>
          <cell r="S20">
            <v>1.2213938728685469</v>
          </cell>
          <cell r="T20">
            <v>2.7175203360000006</v>
          </cell>
          <cell r="U20">
            <v>0</v>
          </cell>
          <cell r="V20">
            <v>0</v>
          </cell>
          <cell r="W20">
            <v>3.9389142088685478</v>
          </cell>
          <cell r="X20">
            <v>0.61274843267540668</v>
          </cell>
          <cell r="Y20">
            <v>2.7175203360000006</v>
          </cell>
          <cell r="Z20">
            <v>0</v>
          </cell>
          <cell r="AA20">
            <v>0</v>
          </cell>
          <cell r="AB20">
            <v>3.3302687686754071</v>
          </cell>
          <cell r="AC20">
            <v>0.50157311293865636</v>
          </cell>
          <cell r="AD20">
            <v>2.7175203360000006</v>
          </cell>
          <cell r="AE20">
            <v>0</v>
          </cell>
          <cell r="AF20">
            <v>0</v>
          </cell>
          <cell r="AG20">
            <v>3.2190934489386569</v>
          </cell>
        </row>
        <row r="21">
          <cell r="A21" t="str">
            <v>NTIS</v>
          </cell>
          <cell r="C21">
            <v>12.411035849999999</v>
          </cell>
          <cell r="D21">
            <v>3.3747648922438671</v>
          </cell>
          <cell r="E21">
            <v>0</v>
          </cell>
          <cell r="F21">
            <v>0</v>
          </cell>
          <cell r="G21">
            <v>0</v>
          </cell>
          <cell r="H21">
            <v>15.785800742243866</v>
          </cell>
          <cell r="I21">
            <v>10.257929568975468</v>
          </cell>
          <cell r="J21">
            <v>1.7514863550000013</v>
          </cell>
          <cell r="K21">
            <v>0</v>
          </cell>
          <cell r="L21">
            <v>0</v>
          </cell>
          <cell r="M21">
            <v>12.009415923975469</v>
          </cell>
          <cell r="N21">
            <v>5.2734571296897546</v>
          </cell>
          <cell r="O21">
            <v>3.1969860750000008</v>
          </cell>
          <cell r="P21">
            <v>0</v>
          </cell>
          <cell r="Q21">
            <v>0</v>
          </cell>
          <cell r="R21">
            <v>8.4704432046897544</v>
          </cell>
          <cell r="S21">
            <v>0.78346840909090909</v>
          </cell>
          <cell r="T21">
            <v>4.6424857950000007</v>
          </cell>
          <cell r="U21">
            <v>0</v>
          </cell>
          <cell r="V21">
            <v>0</v>
          </cell>
          <cell r="W21">
            <v>5.4259542040909094</v>
          </cell>
          <cell r="X21">
            <v>0</v>
          </cell>
          <cell r="Y21">
            <v>6.0879855150000006</v>
          </cell>
          <cell r="Z21">
            <v>0</v>
          </cell>
          <cell r="AA21">
            <v>0</v>
          </cell>
          <cell r="AB21">
            <v>6.0879855150000006</v>
          </cell>
          <cell r="AC21">
            <v>0</v>
          </cell>
          <cell r="AD21">
            <v>6.0879855150000006</v>
          </cell>
          <cell r="AE21">
            <v>0</v>
          </cell>
          <cell r="AF21">
            <v>0</v>
          </cell>
          <cell r="AG21">
            <v>6.0879855150000006</v>
          </cell>
        </row>
        <row r="22">
          <cell r="A22" t="str">
            <v>NWB</v>
          </cell>
          <cell r="C22">
            <v>23.651586399999999</v>
          </cell>
          <cell r="D22">
            <v>3.6586007465668011</v>
          </cell>
          <cell r="E22">
            <v>0</v>
          </cell>
          <cell r="F22">
            <v>3.1384719999999998E-3</v>
          </cell>
          <cell r="G22">
            <v>0</v>
          </cell>
          <cell r="H22">
            <v>27.3133256185668</v>
          </cell>
          <cell r="I22">
            <v>14.634402986267204</v>
          </cell>
          <cell r="J22">
            <v>10.279616041699995</v>
          </cell>
          <cell r="K22">
            <v>1.8830831999999999E-2</v>
          </cell>
          <cell r="L22">
            <v>0</v>
          </cell>
          <cell r="M22">
            <v>24.932849859967199</v>
          </cell>
          <cell r="N22">
            <v>14.634402986267204</v>
          </cell>
          <cell r="O22">
            <v>18.807044322499998</v>
          </cell>
          <cell r="P22">
            <v>1.8830831999999999E-2</v>
          </cell>
          <cell r="Q22">
            <v>0</v>
          </cell>
          <cell r="R22">
            <v>33.460278140767201</v>
          </cell>
          <cell r="S22">
            <v>14.634402986267204</v>
          </cell>
          <cell r="T22">
            <v>27.334472603299993</v>
          </cell>
          <cell r="U22">
            <v>1.8830831999999999E-2</v>
          </cell>
          <cell r="V22">
            <v>0</v>
          </cell>
          <cell r="W22">
            <v>41.987706421567196</v>
          </cell>
          <cell r="X22">
            <v>14.634402986267204</v>
          </cell>
          <cell r="Y22">
            <v>35.861900884099995</v>
          </cell>
          <cell r="Z22">
            <v>1.8830831999999999E-2</v>
          </cell>
          <cell r="AA22">
            <v>0</v>
          </cell>
          <cell r="AB22">
            <v>50.515134702367199</v>
          </cell>
          <cell r="AC22">
            <v>32.267150006008691</v>
          </cell>
          <cell r="AD22">
            <v>35.861900884099995</v>
          </cell>
          <cell r="AE22">
            <v>1.8830831999999999E-2</v>
          </cell>
          <cell r="AF22">
            <v>0</v>
          </cell>
          <cell r="AG22">
            <v>68.147881722108693</v>
          </cell>
        </row>
        <row r="23">
          <cell r="A23" t="str">
            <v>NWR</v>
          </cell>
          <cell r="C23">
            <v>36.181397349999997</v>
          </cell>
          <cell r="D23">
            <v>3.3626897481615847</v>
          </cell>
          <cell r="E23">
            <v>0</v>
          </cell>
          <cell r="F23">
            <v>2.6256638333333332E-3</v>
          </cell>
          <cell r="G23">
            <v>0</v>
          </cell>
          <cell r="H23">
            <v>39.546712761994918</v>
          </cell>
          <cell r="I23">
            <v>13.450758992646339</v>
          </cell>
          <cell r="J23">
            <v>15.911262836416668</v>
          </cell>
          <cell r="K23">
            <v>1.5753982999999999E-2</v>
          </cell>
          <cell r="L23">
            <v>0</v>
          </cell>
          <cell r="M23">
            <v>29.377775812063007</v>
          </cell>
          <cell r="N23">
            <v>13.450758992646339</v>
          </cell>
          <cell r="O23">
            <v>28.673521070416669</v>
          </cell>
          <cell r="P23">
            <v>1.5753982999999999E-2</v>
          </cell>
          <cell r="Q23">
            <v>0</v>
          </cell>
          <cell r="R23">
            <v>42.140034046063015</v>
          </cell>
          <cell r="S23">
            <v>13.450758992646339</v>
          </cell>
          <cell r="T23">
            <v>41.43577930441667</v>
          </cell>
          <cell r="U23">
            <v>1.5753982999999999E-2</v>
          </cell>
          <cell r="V23">
            <v>0</v>
          </cell>
          <cell r="W23">
            <v>54.902292280063016</v>
          </cell>
          <cell r="X23">
            <v>13.450758992646339</v>
          </cell>
          <cell r="Y23">
            <v>54.198037538416671</v>
          </cell>
          <cell r="Z23">
            <v>1.5753982999999999E-2</v>
          </cell>
          <cell r="AA23">
            <v>0</v>
          </cell>
          <cell r="AB23">
            <v>67.664550514063009</v>
          </cell>
          <cell r="AC23">
            <v>48.844781916348488</v>
          </cell>
          <cell r="AD23">
            <v>54.198037538416671</v>
          </cell>
          <cell r="AE23">
            <v>1.5753982999999999E-2</v>
          </cell>
          <cell r="AF23">
            <v>0</v>
          </cell>
          <cell r="AG23">
            <v>103.05857343776515</v>
          </cell>
        </row>
        <row r="24">
          <cell r="A24" t="str">
            <v>Access Copper</v>
          </cell>
          <cell r="C24">
            <v>445.98984726999998</v>
          </cell>
          <cell r="D24">
            <v>106.56494714170964</v>
          </cell>
          <cell r="E24">
            <v>0</v>
          </cell>
          <cell r="F24">
            <v>0.8648878417575756</v>
          </cell>
          <cell r="G24">
            <v>0</v>
          </cell>
          <cell r="H24">
            <v>553.41968225346727</v>
          </cell>
          <cell r="I24">
            <v>392.79163048350512</v>
          </cell>
          <cell r="J24">
            <v>98.617363748271174</v>
          </cell>
          <cell r="K24">
            <v>5.1893270505454545</v>
          </cell>
          <cell r="L24">
            <v>0</v>
          </cell>
          <cell r="M24">
            <v>496.59832128232188</v>
          </cell>
          <cell r="N24">
            <v>341.45379485017185</v>
          </cell>
          <cell r="O24">
            <v>180.6767116449621</v>
          </cell>
          <cell r="P24">
            <v>5.1888522197121212</v>
          </cell>
          <cell r="Q24">
            <v>0</v>
          </cell>
          <cell r="R24">
            <v>527.31935871484609</v>
          </cell>
          <cell r="S24">
            <v>295.59636822643455</v>
          </cell>
          <cell r="T24">
            <v>260.59224637465297</v>
          </cell>
          <cell r="U24">
            <v>5.1868500655454541</v>
          </cell>
          <cell r="V24">
            <v>0</v>
          </cell>
          <cell r="W24">
            <v>561.37546466663298</v>
          </cell>
          <cell r="X24">
            <v>268.03290668279482</v>
          </cell>
          <cell r="Y24">
            <v>339.30260287001056</v>
          </cell>
          <cell r="Z24">
            <v>5.1868500655454541</v>
          </cell>
          <cell r="AA24">
            <v>0</v>
          </cell>
          <cell r="AB24">
            <v>612.52235961835083</v>
          </cell>
          <cell r="AC24">
            <v>340.72696384805613</v>
          </cell>
          <cell r="AD24">
            <v>339.30260287001056</v>
          </cell>
          <cell r="AE24">
            <v>5.1868500655454541</v>
          </cell>
          <cell r="AF24">
            <v>0</v>
          </cell>
          <cell r="AG24">
            <v>685.21641678361209</v>
          </cell>
        </row>
        <row r="25">
          <cell r="A25" t="str">
            <v>LDD</v>
          </cell>
          <cell r="C25">
            <v>81.263069200000004</v>
          </cell>
          <cell r="D25">
            <v>6.0592792425832487</v>
          </cell>
          <cell r="E25">
            <v>0</v>
          </cell>
          <cell r="F25">
            <v>0.28297381562500001</v>
          </cell>
          <cell r="G25">
            <v>0</v>
          </cell>
          <cell r="H25">
            <v>87.605322258208247</v>
          </cell>
          <cell r="I25">
            <v>24.230496970332997</v>
          </cell>
          <cell r="J25">
            <v>8.9623852154749972</v>
          </cell>
          <cell r="K25">
            <v>1.6978428937500001</v>
          </cell>
          <cell r="L25">
            <v>0</v>
          </cell>
          <cell r="M25">
            <v>34.890725079557996</v>
          </cell>
          <cell r="N25">
            <v>24.220327370332996</v>
          </cell>
          <cell r="O25">
            <v>16.760965164524649</v>
          </cell>
          <cell r="P25">
            <v>1.6978428937500001</v>
          </cell>
          <cell r="Q25">
            <v>0</v>
          </cell>
          <cell r="R25">
            <v>42.679135428607644</v>
          </cell>
          <cell r="S25">
            <v>24.192081148110773</v>
          </cell>
          <cell r="T25">
            <v>24.931163556816809</v>
          </cell>
          <cell r="U25">
            <v>1.6978428937500001</v>
          </cell>
          <cell r="V25">
            <v>0</v>
          </cell>
          <cell r="W25">
            <v>50.821087598677586</v>
          </cell>
          <cell r="X25">
            <v>24.147238378880004</v>
          </cell>
          <cell r="Y25">
            <v>33.510183847028429</v>
          </cell>
          <cell r="Z25">
            <v>1.6978428937500001</v>
          </cell>
          <cell r="AA25">
            <v>0</v>
          </cell>
          <cell r="AB25">
            <v>59.355265119658434</v>
          </cell>
          <cell r="AC25">
            <v>97.881330028618606</v>
          </cell>
          <cell r="AD25">
            <v>33.510183847028429</v>
          </cell>
          <cell r="AE25">
            <v>1.6978428937500001</v>
          </cell>
          <cell r="AF25">
            <v>0</v>
          </cell>
          <cell r="AG25">
            <v>133.08935676939703</v>
          </cell>
        </row>
        <row r="26">
          <cell r="A26" t="str">
            <v>LFD</v>
          </cell>
          <cell r="C26">
            <v>7.5851703600000002</v>
          </cell>
          <cell r="D26">
            <v>0.75851632481917863</v>
          </cell>
          <cell r="E26">
            <v>0</v>
          </cell>
          <cell r="F26">
            <v>6.7629846527777785E-3</v>
          </cell>
          <cell r="G26">
            <v>0</v>
          </cell>
          <cell r="H26">
            <v>8.3504496694719563</v>
          </cell>
          <cell r="I26">
            <v>3.0340652992767145</v>
          </cell>
          <cell r="J26">
            <v>2.0970639680650618</v>
          </cell>
          <cell r="K26">
            <v>4.057790791666667E-2</v>
          </cell>
          <cell r="L26">
            <v>0</v>
          </cell>
          <cell r="M26">
            <v>5.1717071752584438</v>
          </cell>
          <cell r="N26">
            <v>3.0340652992767145</v>
          </cell>
          <cell r="O26">
            <v>3.9455800395341241</v>
          </cell>
          <cell r="P26">
            <v>4.057790791666667E-2</v>
          </cell>
          <cell r="Q26">
            <v>0</v>
          </cell>
          <cell r="R26">
            <v>7.0202232467275056</v>
          </cell>
          <cell r="S26">
            <v>3.0340652992767145</v>
          </cell>
          <cell r="T26">
            <v>5.8821817200853648</v>
          </cell>
          <cell r="U26">
            <v>4.057790791666667E-2</v>
          </cell>
          <cell r="V26">
            <v>0</v>
          </cell>
          <cell r="W26">
            <v>8.9568249272787455</v>
          </cell>
          <cell r="X26">
            <v>3.0340652992767145</v>
          </cell>
          <cell r="Y26">
            <v>7.9156874336284941</v>
          </cell>
          <cell r="Z26">
            <v>4.057790791666667E-2</v>
          </cell>
          <cell r="AA26">
            <v>0</v>
          </cell>
          <cell r="AB26">
            <v>10.990330640821876</v>
          </cell>
          <cell r="AC26">
            <v>9.7581533572699595</v>
          </cell>
          <cell r="AD26">
            <v>7.9156874336284941</v>
          </cell>
          <cell r="AE26">
            <v>4.057790791666667E-2</v>
          </cell>
          <cell r="AF26">
            <v>0</v>
          </cell>
          <cell r="AG26">
            <v>17.71441869881512</v>
          </cell>
        </row>
        <row r="27">
          <cell r="A27" t="str">
            <v>LMD</v>
          </cell>
          <cell r="C27">
            <v>4.1555696099999997</v>
          </cell>
          <cell r="D27">
            <v>0.68984889127921778</v>
          </cell>
          <cell r="E27">
            <v>0</v>
          </cell>
          <cell r="F27">
            <v>1.6830895833333333E-3</v>
          </cell>
          <cell r="G27">
            <v>0</v>
          </cell>
          <cell r="H27">
            <v>4.8471015908625512</v>
          </cell>
          <cell r="I27">
            <v>2.7593955651168711</v>
          </cell>
          <cell r="J27">
            <v>1.2989437088817322</v>
          </cell>
          <cell r="K27">
            <v>1.0098537499999999E-2</v>
          </cell>
          <cell r="L27">
            <v>0</v>
          </cell>
          <cell r="M27">
            <v>4.0684378114986037</v>
          </cell>
          <cell r="N27">
            <v>2.7593955651168711</v>
          </cell>
          <cell r="O27">
            <v>2.3631673327856535</v>
          </cell>
          <cell r="P27">
            <v>1.0098537499999999E-2</v>
          </cell>
          <cell r="Q27">
            <v>0</v>
          </cell>
          <cell r="R27">
            <v>5.1326614354025244</v>
          </cell>
          <cell r="S27">
            <v>2.7593955651168711</v>
          </cell>
          <cell r="T27">
            <v>3.4781034106184823</v>
          </cell>
          <cell r="U27">
            <v>1.0098537499999999E-2</v>
          </cell>
          <cell r="V27">
            <v>0</v>
          </cell>
          <cell r="W27">
            <v>6.2475975132353536</v>
          </cell>
          <cell r="X27">
            <v>2.7593955651168711</v>
          </cell>
          <cell r="Y27">
            <v>4.648828866078726</v>
          </cell>
          <cell r="Z27">
            <v>1.0098537499999999E-2</v>
          </cell>
          <cell r="AA27">
            <v>0</v>
          </cell>
          <cell r="AB27">
            <v>7.4183229686955974</v>
          </cell>
          <cell r="AC27">
            <v>5.3072655905991644</v>
          </cell>
          <cell r="AD27">
            <v>4.648828866078726</v>
          </cell>
          <cell r="AE27">
            <v>1.0098537499999999E-2</v>
          </cell>
          <cell r="AF27">
            <v>0</v>
          </cell>
          <cell r="AG27">
            <v>9.9661929941778897</v>
          </cell>
        </row>
        <row r="28">
          <cell r="A28" t="str">
            <v>TVD</v>
          </cell>
          <cell r="C28">
            <v>0.42231217999999998</v>
          </cell>
          <cell r="D28">
            <v>0.12408361855670103</v>
          </cell>
          <cell r="E28">
            <v>0</v>
          </cell>
          <cell r="F28">
            <v>0</v>
          </cell>
          <cell r="G28">
            <v>0</v>
          </cell>
          <cell r="H28">
            <v>0.54639579855670095</v>
          </cell>
          <cell r="I28">
            <v>0.49633447422680416</v>
          </cell>
          <cell r="J28">
            <v>2.9391328540142674E-3</v>
          </cell>
          <cell r="K28">
            <v>0</v>
          </cell>
          <cell r="L28">
            <v>0</v>
          </cell>
          <cell r="M28">
            <v>0.49927360708081842</v>
          </cell>
          <cell r="N28">
            <v>0.49633447422680416</v>
          </cell>
          <cell r="O28">
            <v>2.9738071436182507E-3</v>
          </cell>
          <cell r="P28">
            <v>0</v>
          </cell>
          <cell r="Q28">
            <v>0</v>
          </cell>
          <cell r="R28">
            <v>0.49930828137042238</v>
          </cell>
          <cell r="S28">
            <v>0.49633447422680416</v>
          </cell>
          <cell r="T28">
            <v>3.0101337347447367E-3</v>
          </cell>
          <cell r="U28">
            <v>0</v>
          </cell>
          <cell r="V28">
            <v>0</v>
          </cell>
          <cell r="W28">
            <v>0.49934460796154889</v>
          </cell>
          <cell r="X28">
            <v>0.49633447422680416</v>
          </cell>
          <cell r="Y28">
            <v>3.0482780425552247E-3</v>
          </cell>
          <cell r="Z28">
            <v>0</v>
          </cell>
          <cell r="AA28">
            <v>0</v>
          </cell>
          <cell r="AB28">
            <v>0.49938275226935935</v>
          </cell>
          <cell r="AC28">
            <v>0.49633456551724137</v>
          </cell>
          <cell r="AD28">
            <v>3.0482780425552247E-3</v>
          </cell>
          <cell r="AE28">
            <v>0</v>
          </cell>
          <cell r="AF28">
            <v>0</v>
          </cell>
          <cell r="AG28">
            <v>0.49938284355979656</v>
          </cell>
        </row>
        <row r="29">
          <cell r="A29" t="str">
            <v>Access Duct</v>
          </cell>
          <cell r="C29">
            <v>93.426121350000017</v>
          </cell>
          <cell r="D29">
            <v>7.6317280772383462</v>
          </cell>
          <cell r="E29">
            <v>0</v>
          </cell>
          <cell r="F29">
            <v>0.29141988986111117</v>
          </cell>
          <cell r="G29">
            <v>0</v>
          </cell>
          <cell r="H29">
            <v>101.34926931709946</v>
          </cell>
          <cell r="I29">
            <v>30.520292308953387</v>
          </cell>
          <cell r="J29">
            <v>12.361332025275804</v>
          </cell>
          <cell r="K29">
            <v>1.7485193391666667</v>
          </cell>
          <cell r="L29">
            <v>0</v>
          </cell>
          <cell r="M29">
            <v>44.630143673395864</v>
          </cell>
          <cell r="N29">
            <v>30.510122708953386</v>
          </cell>
          <cell r="O29">
            <v>23.072686343988046</v>
          </cell>
          <cell r="P29">
            <v>1.7485193391666667</v>
          </cell>
          <cell r="Q29">
            <v>0</v>
          </cell>
          <cell r="R29">
            <v>55.331328392108098</v>
          </cell>
          <cell r="S29">
            <v>30.481876486731164</v>
          </cell>
          <cell r="T29">
            <v>34.294458821255404</v>
          </cell>
          <cell r="U29">
            <v>1.7485193391666667</v>
          </cell>
          <cell r="V29">
            <v>0</v>
          </cell>
          <cell r="W29">
            <v>66.524854647153234</v>
          </cell>
          <cell r="X29">
            <v>30.437033717500395</v>
          </cell>
          <cell r="Y29">
            <v>46.0777484247782</v>
          </cell>
          <cell r="Z29">
            <v>1.7485193391666667</v>
          </cell>
          <cell r="AA29">
            <v>0</v>
          </cell>
          <cell r="AB29">
            <v>78.263301481445254</v>
          </cell>
          <cell r="AC29">
            <v>113.44308354200497</v>
          </cell>
          <cell r="AD29">
            <v>46.0777484247782</v>
          </cell>
          <cell r="AE29">
            <v>1.7485193391666667</v>
          </cell>
          <cell r="AF29">
            <v>0</v>
          </cell>
          <cell r="AG29">
            <v>161.26935130594984</v>
          </cell>
        </row>
        <row r="30">
          <cell r="A30" t="str">
            <v>DTTK</v>
          </cell>
          <cell r="C30">
            <v>34.32191358</v>
          </cell>
          <cell r="D30">
            <v>6.760306121428572</v>
          </cell>
          <cell r="E30">
            <v>0</v>
          </cell>
          <cell r="F30">
            <v>3.5803383333333333E-3</v>
          </cell>
          <cell r="G30">
            <v>0</v>
          </cell>
          <cell r="H30">
            <v>41.085800039761907</v>
          </cell>
          <cell r="I30">
            <v>36.354093878571426</v>
          </cell>
          <cell r="J30">
            <v>11.100545386666701</v>
          </cell>
          <cell r="K30">
            <v>2.1482029999999999E-2</v>
          </cell>
          <cell r="L30">
            <v>0</v>
          </cell>
          <cell r="M30">
            <v>47.47612129523813</v>
          </cell>
          <cell r="N30">
            <v>0</v>
          </cell>
          <cell r="O30">
            <v>7.438311731999999</v>
          </cell>
          <cell r="P30">
            <v>1.6171691666666665E-2</v>
          </cell>
          <cell r="Q30">
            <v>0</v>
          </cell>
          <cell r="R30">
            <v>7.4544834236666659</v>
          </cell>
          <cell r="S30">
            <v>0</v>
          </cell>
          <cell r="T30">
            <v>7.438311731999999</v>
          </cell>
          <cell r="U30">
            <v>0</v>
          </cell>
          <cell r="V30">
            <v>0</v>
          </cell>
          <cell r="W30">
            <v>7.438311731999999</v>
          </cell>
          <cell r="X30">
            <v>0</v>
          </cell>
          <cell r="Y30">
            <v>7.438311731999999</v>
          </cell>
          <cell r="Z30">
            <v>0</v>
          </cell>
          <cell r="AA30">
            <v>0</v>
          </cell>
          <cell r="AB30">
            <v>7.438311731999999</v>
          </cell>
          <cell r="AC30">
            <v>0</v>
          </cell>
          <cell r="AD30">
            <v>7.438311731999999</v>
          </cell>
          <cell r="AE30">
            <v>0</v>
          </cell>
          <cell r="AF30">
            <v>0</v>
          </cell>
          <cell r="AG30">
            <v>7.438311731999999</v>
          </cell>
        </row>
        <row r="31">
          <cell r="A31" t="str">
            <v>DTTM</v>
          </cell>
          <cell r="C31">
            <v>73.351321080000005</v>
          </cell>
          <cell r="D31">
            <v>21.421651939565141</v>
          </cell>
          <cell r="E31">
            <v>0</v>
          </cell>
          <cell r="F31">
            <v>0.32747150694444443</v>
          </cell>
          <cell r="G31">
            <v>0</v>
          </cell>
          <cell r="H31">
            <v>95.100444526509591</v>
          </cell>
          <cell r="I31">
            <v>68.430361924927254</v>
          </cell>
          <cell r="J31">
            <v>12.329469620833342</v>
          </cell>
          <cell r="K31">
            <v>1.9648290416666665</v>
          </cell>
          <cell r="L31">
            <v>0</v>
          </cell>
          <cell r="M31">
            <v>82.724660587427252</v>
          </cell>
          <cell r="N31">
            <v>45.636580205879611</v>
          </cell>
          <cell r="O31">
            <v>22.722643400833338</v>
          </cell>
          <cell r="P31">
            <v>1.9648290416666665</v>
          </cell>
          <cell r="Q31">
            <v>0</v>
          </cell>
          <cell r="R31">
            <v>70.324052648379606</v>
          </cell>
          <cell r="S31">
            <v>25.75224969137745</v>
          </cell>
          <cell r="T31">
            <v>33.115817180833339</v>
          </cell>
          <cell r="U31">
            <v>1.9648290416666665</v>
          </cell>
          <cell r="V31">
            <v>0</v>
          </cell>
          <cell r="W31">
            <v>60.832895913877458</v>
          </cell>
          <cell r="X31">
            <v>12.219467546289204</v>
          </cell>
          <cell r="Y31">
            <v>43.50899096083333</v>
          </cell>
          <cell r="Z31">
            <v>1.9648290416666665</v>
          </cell>
          <cell r="AA31">
            <v>0</v>
          </cell>
          <cell r="AB31">
            <v>57.693287548789201</v>
          </cell>
          <cell r="AC31">
            <v>6.9608288159200846</v>
          </cell>
          <cell r="AD31">
            <v>43.50899096083333</v>
          </cell>
          <cell r="AE31">
            <v>1.9648290416666665</v>
          </cell>
          <cell r="AF31">
            <v>0</v>
          </cell>
          <cell r="AG31">
            <v>52.434648818420079</v>
          </cell>
        </row>
        <row r="32">
          <cell r="A32" t="str">
            <v>LFS</v>
          </cell>
          <cell r="C32">
            <v>0.11200983</v>
          </cell>
          <cell r="D32">
            <v>3.266706101676102E-2</v>
          </cell>
          <cell r="E32">
            <v>0</v>
          </cell>
          <cell r="F32">
            <v>4.3985E-5</v>
          </cell>
          <cell r="G32">
            <v>0</v>
          </cell>
          <cell r="H32">
            <v>0.14472087601676101</v>
          </cell>
          <cell r="I32">
            <v>0.11635316073371071</v>
          </cell>
          <cell r="J32">
            <v>0</v>
          </cell>
          <cell r="K32">
            <v>2.6391000000000001E-4</v>
          </cell>
          <cell r="L32">
            <v>0</v>
          </cell>
          <cell r="M32">
            <v>0.11661707073371072</v>
          </cell>
          <cell r="N32">
            <v>7.2497691686091673E-2</v>
          </cell>
          <cell r="O32">
            <v>0</v>
          </cell>
          <cell r="P32">
            <v>2.6391000000000001E-4</v>
          </cell>
          <cell r="Q32">
            <v>0</v>
          </cell>
          <cell r="R32">
            <v>7.2761601686091679E-2</v>
          </cell>
          <cell r="S32">
            <v>3.0955556981906985E-2</v>
          </cell>
          <cell r="T32">
            <v>0</v>
          </cell>
          <cell r="U32">
            <v>2.6391000000000001E-4</v>
          </cell>
          <cell r="V32">
            <v>0</v>
          </cell>
          <cell r="W32">
            <v>3.1219466981906984E-2</v>
          </cell>
          <cell r="X32">
            <v>3.9672821067821065E-3</v>
          </cell>
          <cell r="Y32">
            <v>0</v>
          </cell>
          <cell r="Z32">
            <v>2.6391000000000001E-4</v>
          </cell>
          <cell r="AA32">
            <v>0</v>
          </cell>
          <cell r="AB32">
            <v>4.2311921067821065E-3</v>
          </cell>
          <cell r="AC32">
            <v>3.7650173276857911E-4</v>
          </cell>
          <cell r="AD32">
            <v>0</v>
          </cell>
          <cell r="AE32">
            <v>2.6391000000000001E-4</v>
          </cell>
          <cell r="AF32">
            <v>0</v>
          </cell>
          <cell r="AG32">
            <v>6.4041173276857912E-4</v>
          </cell>
        </row>
        <row r="33">
          <cell r="A33" t="str">
            <v>Private Ccts</v>
          </cell>
          <cell r="C33">
            <v>107.78524449000001</v>
          </cell>
          <cell r="D33">
            <v>28.214625122010474</v>
          </cell>
          <cell r="E33">
            <v>0</v>
          </cell>
          <cell r="F33">
            <v>0.33109583027777778</v>
          </cell>
          <cell r="G33">
            <v>0</v>
          </cell>
          <cell r="H33">
            <v>136.33096544228826</v>
          </cell>
          <cell r="I33">
            <v>104.90080896423238</v>
          </cell>
          <cell r="J33">
            <v>23.430015007500042</v>
          </cell>
          <cell r="K33">
            <v>1.9865749816666665</v>
          </cell>
          <cell r="L33">
            <v>0</v>
          </cell>
          <cell r="M33">
            <v>130.31739895339911</v>
          </cell>
          <cell r="N33">
            <v>45.709077897565699</v>
          </cell>
          <cell r="O33">
            <v>30.160955132833337</v>
          </cell>
          <cell r="P33">
            <v>1.9812646433333332</v>
          </cell>
          <cell r="Q33">
            <v>0</v>
          </cell>
          <cell r="R33">
            <v>77.851297673732375</v>
          </cell>
          <cell r="S33">
            <v>25.783205248359359</v>
          </cell>
          <cell r="T33">
            <v>40.554128912833335</v>
          </cell>
          <cell r="U33">
            <v>1.9650929516666664</v>
          </cell>
          <cell r="V33">
            <v>0</v>
          </cell>
          <cell r="W33">
            <v>68.302427112859363</v>
          </cell>
          <cell r="X33">
            <v>12.223434828395986</v>
          </cell>
          <cell r="Y33">
            <v>50.947302692833333</v>
          </cell>
          <cell r="Z33">
            <v>1.9650929516666664</v>
          </cell>
          <cell r="AA33">
            <v>0</v>
          </cell>
          <cell r="AB33">
            <v>65.135830472895989</v>
          </cell>
          <cell r="AC33">
            <v>6.961205317652853</v>
          </cell>
          <cell r="AD33">
            <v>50.947302692833333</v>
          </cell>
          <cell r="AE33">
            <v>1.9650929516666664</v>
          </cell>
          <cell r="AF33">
            <v>0</v>
          </cell>
          <cell r="AG33">
            <v>59.873600962152842</v>
          </cell>
        </row>
        <row r="34">
          <cell r="A34" t="str">
            <v>CPSC</v>
          </cell>
          <cell r="C34">
            <v>5.9522883000000002</v>
          </cell>
          <cell r="D34">
            <v>1.7856866</v>
          </cell>
          <cell r="E34">
            <v>0</v>
          </cell>
          <cell r="F34">
            <v>0</v>
          </cell>
          <cell r="G34">
            <v>0</v>
          </cell>
          <cell r="H34">
            <v>7.7379749000000002</v>
          </cell>
          <cell r="I34">
            <v>5.9007954000000007</v>
          </cell>
          <cell r="J34">
            <v>0</v>
          </cell>
          <cell r="K34">
            <v>0</v>
          </cell>
          <cell r="L34">
            <v>0</v>
          </cell>
          <cell r="M34">
            <v>5.9007954000000007</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row>
        <row r="35">
          <cell r="A35" t="str">
            <v>LDX</v>
          </cell>
          <cell r="C35">
            <v>193.71524914</v>
          </cell>
          <cell r="D35">
            <v>40.276816759062953</v>
          </cell>
          <cell r="E35">
            <v>0</v>
          </cell>
          <cell r="F35">
            <v>0.47781568999999996</v>
          </cell>
          <cell r="G35">
            <v>0</v>
          </cell>
          <cell r="H35">
            <v>234.46988158906294</v>
          </cell>
          <cell r="I35">
            <v>117.03064153625185</v>
          </cell>
          <cell r="J35">
            <v>19.582719031044473</v>
          </cell>
          <cell r="K35">
            <v>2.8668941399999999</v>
          </cell>
          <cell r="L35">
            <v>0</v>
          </cell>
          <cell r="M35">
            <v>139.48025470729633</v>
          </cell>
          <cell r="N35">
            <v>95.189781571966122</v>
          </cell>
          <cell r="O35">
            <v>37.251265366652923</v>
          </cell>
          <cell r="P35">
            <v>2.8668941399999999</v>
          </cell>
          <cell r="Q35">
            <v>0</v>
          </cell>
          <cell r="R35">
            <v>135.30794107861905</v>
          </cell>
          <cell r="S35">
            <v>78.015746220306667</v>
          </cell>
          <cell r="T35">
            <v>60.998377612383855</v>
          </cell>
          <cell r="U35">
            <v>2.8668941399999999</v>
          </cell>
          <cell r="V35">
            <v>0</v>
          </cell>
          <cell r="W35">
            <v>141.88101797269053</v>
          </cell>
          <cell r="X35">
            <v>57.452505697554393</v>
          </cell>
          <cell r="Y35">
            <v>97.492858311150073</v>
          </cell>
          <cell r="Z35">
            <v>2.8668941399999999</v>
          </cell>
          <cell r="AA35">
            <v>0</v>
          </cell>
          <cell r="AB35">
            <v>157.81225814870447</v>
          </cell>
          <cell r="AC35">
            <v>87.88503084818322</v>
          </cell>
          <cell r="AD35">
            <v>97.492858311150073</v>
          </cell>
          <cell r="AE35">
            <v>2.8668941399999999</v>
          </cell>
          <cell r="AF35">
            <v>0</v>
          </cell>
          <cell r="AG35">
            <v>188.24478329933328</v>
          </cell>
        </row>
        <row r="36">
          <cell r="A36" t="str">
            <v>LMDF</v>
          </cell>
          <cell r="C36">
            <v>1.8949402099999999</v>
          </cell>
          <cell r="D36">
            <v>0.59188900390247423</v>
          </cell>
          <cell r="E36">
            <v>0</v>
          </cell>
          <cell r="F36">
            <v>9.7819622807017535E-4</v>
          </cell>
          <cell r="G36">
            <v>0</v>
          </cell>
          <cell r="H36">
            <v>2.4878074101305443</v>
          </cell>
          <cell r="I36">
            <v>2.3629034322765632</v>
          </cell>
          <cell r="J36">
            <v>0.2067945882543864</v>
          </cell>
          <cell r="K36">
            <v>5.8691773684210521E-3</v>
          </cell>
          <cell r="L36">
            <v>0</v>
          </cell>
          <cell r="M36">
            <v>2.5755671978993706</v>
          </cell>
          <cell r="N36">
            <v>2.3613779203718015</v>
          </cell>
          <cell r="O36">
            <v>0.36192007688596534</v>
          </cell>
          <cell r="P36">
            <v>5.8691773684210521E-3</v>
          </cell>
          <cell r="Q36">
            <v>0</v>
          </cell>
          <cell r="R36">
            <v>2.7291671746261876</v>
          </cell>
          <cell r="S36">
            <v>2.3502550276589584</v>
          </cell>
          <cell r="T36">
            <v>0.51704556551754433</v>
          </cell>
          <cell r="U36">
            <v>5.8691773684210521E-3</v>
          </cell>
          <cell r="V36">
            <v>0</v>
          </cell>
          <cell r="W36">
            <v>2.8731697705449237</v>
          </cell>
          <cell r="X36">
            <v>2.2433877021469701</v>
          </cell>
          <cell r="Y36">
            <v>0.67217105414912326</v>
          </cell>
          <cell r="Z36">
            <v>5.8691773684210521E-3</v>
          </cell>
          <cell r="AA36">
            <v>0</v>
          </cell>
          <cell r="AB36">
            <v>2.9214279336645141</v>
          </cell>
          <cell r="AC36">
            <v>2.0212567181322596</v>
          </cell>
          <cell r="AD36">
            <v>0.67217105414912326</v>
          </cell>
          <cell r="AE36">
            <v>5.8691773684210521E-3</v>
          </cell>
          <cell r="AF36">
            <v>0</v>
          </cell>
          <cell r="AG36">
            <v>2.6992969496498036</v>
          </cell>
        </row>
        <row r="37">
          <cell r="A37" t="str">
            <v>LUX</v>
          </cell>
          <cell r="C37">
            <v>0.67784836000000004</v>
          </cell>
          <cell r="D37">
            <v>0.19982607091242086</v>
          </cell>
          <cell r="E37">
            <v>0</v>
          </cell>
          <cell r="F37">
            <v>1.0922300000000001E-4</v>
          </cell>
          <cell r="G37">
            <v>0</v>
          </cell>
          <cell r="H37">
            <v>0.87778365391242097</v>
          </cell>
          <cell r="I37">
            <v>0.59565486698301695</v>
          </cell>
          <cell r="J37">
            <v>9.5519193466667596E-2</v>
          </cell>
          <cell r="K37">
            <v>6.553380000000001E-4</v>
          </cell>
          <cell r="L37">
            <v>0</v>
          </cell>
          <cell r="M37">
            <v>0.6918293984496845</v>
          </cell>
          <cell r="N37">
            <v>0.38537727888777878</v>
          </cell>
          <cell r="O37">
            <v>0.1644066526666676</v>
          </cell>
          <cell r="P37">
            <v>6.553380000000001E-4</v>
          </cell>
          <cell r="Q37">
            <v>0</v>
          </cell>
          <cell r="R37">
            <v>0.55043926955444633</v>
          </cell>
          <cell r="S37">
            <v>0.2250747832167832</v>
          </cell>
          <cell r="T37">
            <v>0.23329411186666757</v>
          </cell>
          <cell r="U37">
            <v>6.553380000000001E-4</v>
          </cell>
          <cell r="V37">
            <v>0</v>
          </cell>
          <cell r="W37">
            <v>0.45902423308345081</v>
          </cell>
          <cell r="X37">
            <v>0</v>
          </cell>
          <cell r="Y37">
            <v>0.3021815710666676</v>
          </cell>
          <cell r="Z37">
            <v>6.553380000000001E-4</v>
          </cell>
          <cell r="AA37">
            <v>0</v>
          </cell>
          <cell r="AB37">
            <v>0.3028369090666676</v>
          </cell>
          <cell r="AC37">
            <v>0</v>
          </cell>
          <cell r="AD37">
            <v>0.3021815710666676</v>
          </cell>
          <cell r="AE37">
            <v>5.4111499999999957E-4</v>
          </cell>
          <cell r="AF37">
            <v>0</v>
          </cell>
          <cell r="AG37">
            <v>0.30272268606666758</v>
          </cell>
        </row>
        <row r="38">
          <cell r="A38" t="str">
            <v>LYX</v>
          </cell>
          <cell r="C38">
            <v>106.17827047999999</v>
          </cell>
          <cell r="D38">
            <v>30.078010644813947</v>
          </cell>
          <cell r="E38">
            <v>0</v>
          </cell>
          <cell r="F38">
            <v>0.13003715111111111</v>
          </cell>
          <cell r="G38">
            <v>0</v>
          </cell>
          <cell r="H38">
            <v>136.38631827592505</v>
          </cell>
          <cell r="I38">
            <v>85.042408329255792</v>
          </cell>
          <cell r="J38">
            <v>9.250234129659848</v>
          </cell>
          <cell r="K38">
            <v>0.7802229066666666</v>
          </cell>
          <cell r="L38">
            <v>0</v>
          </cell>
          <cell r="M38">
            <v>95.072865365582302</v>
          </cell>
          <cell r="N38">
            <v>73.903794407827235</v>
          </cell>
          <cell r="O38">
            <v>17.398606698252244</v>
          </cell>
          <cell r="P38">
            <v>0.7802229066666666</v>
          </cell>
          <cell r="Q38">
            <v>0</v>
          </cell>
          <cell r="R38">
            <v>92.082624012746152</v>
          </cell>
          <cell r="S38">
            <v>60.664492064176429</v>
          </cell>
          <cell r="T38">
            <v>28.35028966814242</v>
          </cell>
          <cell r="U38">
            <v>0.7802229066666666</v>
          </cell>
          <cell r="V38">
            <v>0</v>
          </cell>
          <cell r="W38">
            <v>89.795004638985517</v>
          </cell>
          <cell r="X38">
            <v>42.062681250852251</v>
          </cell>
          <cell r="Y38">
            <v>45.180798516034628</v>
          </cell>
          <cell r="Z38">
            <v>0.7802229066666666</v>
          </cell>
          <cell r="AA38">
            <v>0</v>
          </cell>
          <cell r="AB38">
            <v>88.023702673553544</v>
          </cell>
          <cell r="AC38">
            <v>41.593663274759962</v>
          </cell>
          <cell r="AD38">
            <v>45.180798516034628</v>
          </cell>
          <cell r="AE38">
            <v>5.4359662222223104E-2</v>
          </cell>
          <cell r="AF38">
            <v>0</v>
          </cell>
          <cell r="AG38">
            <v>86.828821453016815</v>
          </cell>
        </row>
        <row r="39">
          <cell r="A39" t="str">
            <v>TESE</v>
          </cell>
          <cell r="C39">
            <v>5.6027030800000004</v>
          </cell>
          <cell r="D39">
            <v>0.7345395882575757</v>
          </cell>
          <cell r="E39">
            <v>0</v>
          </cell>
          <cell r="F39">
            <v>1.1956452083333333E-2</v>
          </cell>
          <cell r="G39">
            <v>0</v>
          </cell>
          <cell r="H39">
            <v>6.3491991203409093</v>
          </cell>
          <cell r="I39">
            <v>2.9381583530303028</v>
          </cell>
          <cell r="J39">
            <v>4.0276065812499998E-2</v>
          </cell>
          <cell r="K39">
            <v>7.1738712499999996E-2</v>
          </cell>
          <cell r="L39">
            <v>0</v>
          </cell>
          <cell r="M39">
            <v>3.0501731313428029</v>
          </cell>
          <cell r="N39">
            <v>2.9381583530303028</v>
          </cell>
          <cell r="O39">
            <v>4.6647710312499993E-2</v>
          </cell>
          <cell r="P39">
            <v>7.1738712499999996E-2</v>
          </cell>
          <cell r="Q39">
            <v>0</v>
          </cell>
          <cell r="R39">
            <v>3.056544775842803</v>
          </cell>
          <cell r="S39">
            <v>2.9285193181818183</v>
          </cell>
          <cell r="T39">
            <v>5.3019354812499996E-2</v>
          </cell>
          <cell r="U39">
            <v>7.1738712499999996E-2</v>
          </cell>
          <cell r="V39">
            <v>0</v>
          </cell>
          <cell r="W39">
            <v>3.0532773854943187</v>
          </cell>
          <cell r="X39">
            <v>1.4568303874999999</v>
          </cell>
          <cell r="Y39">
            <v>5.9390999312499998E-2</v>
          </cell>
          <cell r="Z39">
            <v>7.1738712499999996E-2</v>
          </cell>
          <cell r="AA39">
            <v>0</v>
          </cell>
          <cell r="AB39">
            <v>1.5879600993124998</v>
          </cell>
          <cell r="AC39">
            <v>0</v>
          </cell>
          <cell r="AD39">
            <v>5.9390999312499998E-2</v>
          </cell>
          <cell r="AE39">
            <v>7.1738712499999996E-2</v>
          </cell>
          <cell r="AF39">
            <v>0</v>
          </cell>
          <cell r="AG39">
            <v>0.13112971181249999</v>
          </cell>
        </row>
        <row r="40">
          <cell r="A40" t="str">
            <v>Local Exchange</v>
          </cell>
          <cell r="C40">
            <v>314.02129957</v>
          </cell>
          <cell r="D40">
            <v>73.666768666949366</v>
          </cell>
          <cell r="E40">
            <v>0</v>
          </cell>
          <cell r="F40">
            <v>0.62089671242251454</v>
          </cell>
          <cell r="G40">
            <v>0</v>
          </cell>
          <cell r="H40">
            <v>388.3089649493719</v>
          </cell>
          <cell r="I40">
            <v>213.87056191779754</v>
          </cell>
          <cell r="J40">
            <v>29.175543008237874</v>
          </cell>
          <cell r="K40">
            <v>3.7253802745350875</v>
          </cell>
          <cell r="L40">
            <v>0</v>
          </cell>
          <cell r="M40">
            <v>246.77148520057048</v>
          </cell>
          <cell r="N40">
            <v>174.77848953208326</v>
          </cell>
          <cell r="O40">
            <v>55.222846504770303</v>
          </cell>
          <cell r="P40">
            <v>3.7253802745350875</v>
          </cell>
          <cell r="Q40">
            <v>0</v>
          </cell>
          <cell r="R40">
            <v>233.72671631138866</v>
          </cell>
          <cell r="S40">
            <v>144.18408741354068</v>
          </cell>
          <cell r="T40">
            <v>90.152026312722995</v>
          </cell>
          <cell r="U40">
            <v>3.7253802745350875</v>
          </cell>
          <cell r="V40">
            <v>0</v>
          </cell>
          <cell r="W40">
            <v>238.06149400079875</v>
          </cell>
          <cell r="X40">
            <v>103.21540503805362</v>
          </cell>
          <cell r="Y40">
            <v>143.707400451713</v>
          </cell>
          <cell r="Z40">
            <v>3.7253802745350875</v>
          </cell>
          <cell r="AA40">
            <v>0</v>
          </cell>
          <cell r="AB40">
            <v>250.6481857643017</v>
          </cell>
          <cell r="AC40">
            <v>131.49995084107545</v>
          </cell>
          <cell r="AD40">
            <v>143.707400451713</v>
          </cell>
          <cell r="AE40">
            <v>2.999402807090644</v>
          </cell>
          <cell r="AF40">
            <v>0</v>
          </cell>
          <cell r="AG40">
            <v>278.20675409987905</v>
          </cell>
        </row>
        <row r="41">
          <cell r="A41" t="str">
            <v>ASU</v>
          </cell>
          <cell r="C41">
            <v>20.435069259999999</v>
          </cell>
          <cell r="D41">
            <v>3.6425655266226422</v>
          </cell>
          <cell r="E41">
            <v>0</v>
          </cell>
          <cell r="F41">
            <v>9.8102336666666661E-3</v>
          </cell>
          <cell r="G41">
            <v>0</v>
          </cell>
          <cell r="H41">
            <v>24.087445020289309</v>
          </cell>
          <cell r="I41">
            <v>9.4656301064905666</v>
          </cell>
          <cell r="J41">
            <v>0.75434547009303854</v>
          </cell>
          <cell r="K41">
            <v>5.8861401999999993E-2</v>
          </cell>
          <cell r="L41">
            <v>0</v>
          </cell>
          <cell r="M41">
            <v>10.278836978583605</v>
          </cell>
          <cell r="N41">
            <v>6.2403099636334254</v>
          </cell>
          <cell r="O41">
            <v>1.3466959373548433</v>
          </cell>
          <cell r="P41">
            <v>5.8861401999999993E-2</v>
          </cell>
          <cell r="Q41">
            <v>0</v>
          </cell>
          <cell r="R41">
            <v>7.6458673029882682</v>
          </cell>
          <cell r="S41">
            <v>4.2636869071399186</v>
          </cell>
          <cell r="T41">
            <v>2.2570181049808169</v>
          </cell>
          <cell r="U41">
            <v>5.8861401999999993E-2</v>
          </cell>
          <cell r="V41">
            <v>0</v>
          </cell>
          <cell r="W41">
            <v>6.5795664141207357</v>
          </cell>
          <cell r="X41">
            <v>2.9384604961134455</v>
          </cell>
          <cell r="Y41">
            <v>4.4720913022379598</v>
          </cell>
          <cell r="Z41">
            <v>5.8861401999999993E-2</v>
          </cell>
          <cell r="AA41">
            <v>0</v>
          </cell>
          <cell r="AB41">
            <v>7.4694132003514051</v>
          </cell>
          <cell r="AC41">
            <v>0</v>
          </cell>
          <cell r="AD41">
            <v>4.4720913022379598</v>
          </cell>
          <cell r="AE41">
            <v>1.7288168333333354E-2</v>
          </cell>
          <cell r="AF41">
            <v>0</v>
          </cell>
          <cell r="AG41">
            <v>4.4893794705712935</v>
          </cell>
        </row>
        <row r="42">
          <cell r="A42" t="str">
            <v>CSNC</v>
          </cell>
          <cell r="C42">
            <v>1.78409598</v>
          </cell>
          <cell r="D42">
            <v>9.4749420665445644E-2</v>
          </cell>
          <cell r="E42">
            <v>0</v>
          </cell>
          <cell r="F42">
            <v>0</v>
          </cell>
          <cell r="G42">
            <v>0</v>
          </cell>
          <cell r="H42">
            <v>1.8788454006654456</v>
          </cell>
          <cell r="I42">
            <v>6.1617682661782663E-2</v>
          </cell>
          <cell r="J42">
            <v>4.619970000000093E-3</v>
          </cell>
          <cell r="K42">
            <v>0</v>
          </cell>
          <cell r="L42">
            <v>0</v>
          </cell>
          <cell r="M42">
            <v>6.6237652661782762E-2</v>
          </cell>
          <cell r="N42">
            <v>2.6281650518925521E-2</v>
          </cell>
          <cell r="O42">
            <v>9.1165500000000947E-3</v>
          </cell>
          <cell r="P42">
            <v>0</v>
          </cell>
          <cell r="Q42">
            <v>0</v>
          </cell>
          <cell r="R42">
            <v>3.5398200518925615E-2</v>
          </cell>
          <cell r="S42">
            <v>1.7012779487179486E-2</v>
          </cell>
          <cell r="T42">
            <v>1.3613130000000095E-2</v>
          </cell>
          <cell r="U42">
            <v>0</v>
          </cell>
          <cell r="V42">
            <v>0</v>
          </cell>
          <cell r="W42">
            <v>3.0625909487179581E-2</v>
          </cell>
          <cell r="X42">
            <v>2.7374666666666668E-3</v>
          </cell>
          <cell r="Y42">
            <v>1.8109710000000095E-2</v>
          </cell>
          <cell r="Z42">
            <v>0</v>
          </cell>
          <cell r="AA42">
            <v>0</v>
          </cell>
          <cell r="AB42">
            <v>2.0847176666666762E-2</v>
          </cell>
          <cell r="AC42">
            <v>0</v>
          </cell>
          <cell r="AD42">
            <v>1.8109710000000095E-2</v>
          </cell>
          <cell r="AE42">
            <v>0</v>
          </cell>
          <cell r="AF42">
            <v>0</v>
          </cell>
          <cell r="AG42">
            <v>1.8109710000000095E-2</v>
          </cell>
        </row>
        <row r="43">
          <cell r="A43" t="str">
            <v>INC</v>
          </cell>
          <cell r="C43">
            <v>25.73158883</v>
          </cell>
          <cell r="D43">
            <v>5.486553730869062</v>
          </cell>
          <cell r="E43">
            <v>0</v>
          </cell>
          <cell r="F43">
            <v>7.8793591666666662E-2</v>
          </cell>
          <cell r="G43">
            <v>0</v>
          </cell>
          <cell r="H43">
            <v>31.296936152535729</v>
          </cell>
          <cell r="I43">
            <v>17.550694006809582</v>
          </cell>
          <cell r="J43">
            <v>7.5102165981249938</v>
          </cell>
          <cell r="K43">
            <v>0.47276154999999997</v>
          </cell>
          <cell r="L43">
            <v>0</v>
          </cell>
          <cell r="M43">
            <v>25.533672154934578</v>
          </cell>
          <cell r="N43">
            <v>13.497988083000056</v>
          </cell>
          <cell r="O43">
            <v>10.964103983124993</v>
          </cell>
          <cell r="P43">
            <v>0.47276154999999997</v>
          </cell>
          <cell r="Q43">
            <v>0</v>
          </cell>
          <cell r="R43">
            <v>24.93485361612505</v>
          </cell>
          <cell r="S43">
            <v>6.2072391293925548</v>
          </cell>
          <cell r="T43">
            <v>14.417991368124992</v>
          </cell>
          <cell r="U43">
            <v>0.47276154999999997</v>
          </cell>
          <cell r="V43">
            <v>0</v>
          </cell>
          <cell r="W43">
            <v>21.09799204751755</v>
          </cell>
          <cell r="X43">
            <v>0.40631292419774928</v>
          </cell>
          <cell r="Y43">
            <v>17.871878753124992</v>
          </cell>
          <cell r="Z43">
            <v>0.43621695833333329</v>
          </cell>
          <cell r="AA43">
            <v>0</v>
          </cell>
          <cell r="AB43">
            <v>18.714408635656074</v>
          </cell>
          <cell r="AC43">
            <v>3.2770896226415099E-3</v>
          </cell>
          <cell r="AD43">
            <v>17.871878753124992</v>
          </cell>
          <cell r="AE43">
            <v>0</v>
          </cell>
          <cell r="AF43">
            <v>0</v>
          </cell>
          <cell r="AG43">
            <v>17.875155842747635</v>
          </cell>
        </row>
        <row r="44">
          <cell r="A44" t="str">
            <v>MDX</v>
          </cell>
          <cell r="C44">
            <v>4.55131189</v>
          </cell>
          <cell r="D44">
            <v>0.67420593492063485</v>
          </cell>
          <cell r="E44">
            <v>0</v>
          </cell>
          <cell r="F44">
            <v>1.3000000000465662E-7</v>
          </cell>
          <cell r="G44">
            <v>0</v>
          </cell>
          <cell r="H44">
            <v>5.225517954920635</v>
          </cell>
          <cell r="I44">
            <v>2.419364323015873</v>
          </cell>
          <cell r="J44">
            <v>0.61664572711110432</v>
          </cell>
          <cell r="K44">
            <v>0</v>
          </cell>
          <cell r="L44">
            <v>0</v>
          </cell>
          <cell r="M44">
            <v>3.0360100501269773</v>
          </cell>
          <cell r="N44">
            <v>2.0570597420634922</v>
          </cell>
          <cell r="O44">
            <v>1.1833620959999998</v>
          </cell>
          <cell r="P44">
            <v>0</v>
          </cell>
          <cell r="Q44">
            <v>0</v>
          </cell>
          <cell r="R44">
            <v>3.2404218380634919</v>
          </cell>
          <cell r="S44">
            <v>0</v>
          </cell>
          <cell r="T44">
            <v>1.1833620959999998</v>
          </cell>
          <cell r="U44">
            <v>0</v>
          </cell>
          <cell r="V44">
            <v>0</v>
          </cell>
          <cell r="W44">
            <v>1.1833620959999998</v>
          </cell>
          <cell r="X44">
            <v>0</v>
          </cell>
          <cell r="Y44">
            <v>1.1833620959999998</v>
          </cell>
          <cell r="Z44">
            <v>0</v>
          </cell>
          <cell r="AA44">
            <v>0</v>
          </cell>
          <cell r="AB44">
            <v>1.1833620959999998</v>
          </cell>
          <cell r="AC44">
            <v>0</v>
          </cell>
          <cell r="AD44">
            <v>1.1833620959999998</v>
          </cell>
          <cell r="AE44">
            <v>0</v>
          </cell>
          <cell r="AF44">
            <v>0</v>
          </cell>
          <cell r="AG44">
            <v>1.1833620959999998</v>
          </cell>
        </row>
        <row r="45">
          <cell r="A45" t="str">
            <v>NGSC</v>
          </cell>
          <cell r="C45">
            <v>47.020444269999999</v>
          </cell>
          <cell r="D45">
            <v>13.207626933100519</v>
          </cell>
          <cell r="E45">
            <v>0</v>
          </cell>
          <cell r="F45">
            <v>3.4074385882352939E-2</v>
          </cell>
          <cell r="G45">
            <v>0</v>
          </cell>
          <cell r="H45">
            <v>60.262145588982875</v>
          </cell>
          <cell r="I45">
            <v>40.154487815735401</v>
          </cell>
          <cell r="J45">
            <v>2.0285418689803953</v>
          </cell>
          <cell r="K45">
            <v>0.20444631529411764</v>
          </cell>
          <cell r="L45">
            <v>0</v>
          </cell>
          <cell r="M45">
            <v>42.387476000009919</v>
          </cell>
          <cell r="N45">
            <v>19.946574874068734</v>
          </cell>
          <cell r="O45">
            <v>3.1701214727451013</v>
          </cell>
          <cell r="P45">
            <v>0.20444631529411764</v>
          </cell>
          <cell r="Q45">
            <v>0</v>
          </cell>
          <cell r="R45">
            <v>23.321142662107953</v>
          </cell>
          <cell r="S45">
            <v>9.1363016632101477</v>
          </cell>
          <cell r="T45">
            <v>4.3117010765098076</v>
          </cell>
          <cell r="U45">
            <v>0.20444631529411764</v>
          </cell>
          <cell r="V45">
            <v>0</v>
          </cell>
          <cell r="W45">
            <v>13.652449055014072</v>
          </cell>
          <cell r="X45">
            <v>2.6045505755811096</v>
          </cell>
          <cell r="Y45">
            <v>5.4532806802745135</v>
          </cell>
          <cell r="Z45">
            <v>0.20444631529411764</v>
          </cell>
          <cell r="AA45">
            <v>0</v>
          </cell>
          <cell r="AB45">
            <v>8.26227757114974</v>
          </cell>
          <cell r="AC45">
            <v>0.12090342236968339</v>
          </cell>
          <cell r="AD45">
            <v>5.4532806802745135</v>
          </cell>
          <cell r="AE45">
            <v>3.123192941176578E-3</v>
          </cell>
          <cell r="AF45">
            <v>0</v>
          </cell>
          <cell r="AG45">
            <v>5.5773072955853733</v>
          </cell>
        </row>
        <row r="46">
          <cell r="A46" t="str">
            <v>SIGNI</v>
          </cell>
          <cell r="C46">
            <v>12.85466791</v>
          </cell>
          <cell r="D46">
            <v>2.7332483967591714</v>
          </cell>
          <cell r="E46">
            <v>0</v>
          </cell>
          <cell r="F46">
            <v>0.13432810880952378</v>
          </cell>
          <cell r="G46">
            <v>0</v>
          </cell>
          <cell r="H46">
            <v>15.722244415568694</v>
          </cell>
          <cell r="I46">
            <v>9.2679594203700173</v>
          </cell>
          <cell r="J46">
            <v>0.77463220473809546</v>
          </cell>
          <cell r="K46">
            <v>0.8059686528571427</v>
          </cell>
          <cell r="L46">
            <v>0</v>
          </cell>
          <cell r="M46">
            <v>10.848560277965255</v>
          </cell>
          <cell r="N46">
            <v>7.4974239037033525</v>
          </cell>
          <cell r="O46">
            <v>1.5246245984523812</v>
          </cell>
          <cell r="P46">
            <v>0.8059686528571427</v>
          </cell>
          <cell r="Q46">
            <v>0</v>
          </cell>
          <cell r="R46">
            <v>9.8280171550128763</v>
          </cell>
          <cell r="S46">
            <v>5.2754823021882009</v>
          </cell>
          <cell r="T46">
            <v>2.274616992166667</v>
          </cell>
          <cell r="U46">
            <v>0.8059686528571427</v>
          </cell>
          <cell r="V46">
            <v>0</v>
          </cell>
          <cell r="W46">
            <v>8.3560679472120114</v>
          </cell>
          <cell r="X46">
            <v>4.6043411423397149</v>
          </cell>
          <cell r="Y46">
            <v>3.0246093858809528</v>
          </cell>
          <cell r="Z46">
            <v>0.8059686528571427</v>
          </cell>
          <cell r="AA46">
            <v>0</v>
          </cell>
          <cell r="AB46">
            <v>8.4349191810778112</v>
          </cell>
          <cell r="AC46">
            <v>3.0720880214496358</v>
          </cell>
          <cell r="AD46">
            <v>3.0246093858809528</v>
          </cell>
          <cell r="AE46">
            <v>0.8059686528571427</v>
          </cell>
          <cell r="AF46">
            <v>0</v>
          </cell>
          <cell r="AG46">
            <v>6.9026660601877312</v>
          </cell>
        </row>
        <row r="47">
          <cell r="A47" t="str">
            <v>SIL</v>
          </cell>
          <cell r="C47">
            <v>3.4166000000000002E-2</v>
          </cell>
          <cell r="D47">
            <v>1.3184814814814815E-3</v>
          </cell>
          <cell r="E47">
            <v>0</v>
          </cell>
          <cell r="F47">
            <v>6.4608205952380954E-2</v>
          </cell>
          <cell r="G47">
            <v>0</v>
          </cell>
          <cell r="H47">
            <v>0.10009268743386243</v>
          </cell>
          <cell r="I47">
            <v>5.2739259259259258E-3</v>
          </cell>
          <cell r="J47">
            <v>3.8942502069047613</v>
          </cell>
          <cell r="K47">
            <v>0.38764923571428572</v>
          </cell>
          <cell r="L47">
            <v>0</v>
          </cell>
          <cell r="M47">
            <v>4.2871733685449733</v>
          </cell>
          <cell r="N47">
            <v>0</v>
          </cell>
          <cell r="O47">
            <v>5.6343206811904762</v>
          </cell>
          <cell r="P47">
            <v>0.38764923571428572</v>
          </cell>
          <cell r="Q47">
            <v>0</v>
          </cell>
          <cell r="R47">
            <v>6.0219699169047622</v>
          </cell>
          <cell r="S47">
            <v>0</v>
          </cell>
          <cell r="T47">
            <v>7.3743911554761903</v>
          </cell>
          <cell r="U47">
            <v>0.38764923571428572</v>
          </cell>
          <cell r="V47">
            <v>0</v>
          </cell>
          <cell r="W47">
            <v>7.7620403911904763</v>
          </cell>
          <cell r="X47">
            <v>0</v>
          </cell>
          <cell r="Y47">
            <v>9.1144616297619034</v>
          </cell>
          <cell r="Z47">
            <v>0.38764923571428572</v>
          </cell>
          <cell r="AA47">
            <v>0</v>
          </cell>
          <cell r="AB47">
            <v>9.5021108654761886</v>
          </cell>
          <cell r="AC47">
            <v>5.274E-3</v>
          </cell>
          <cell r="AD47">
            <v>9.1144616297619034</v>
          </cell>
          <cell r="AE47">
            <v>0.38764923571428572</v>
          </cell>
          <cell r="AF47">
            <v>0</v>
          </cell>
          <cell r="AG47">
            <v>9.5073848654761886</v>
          </cell>
        </row>
        <row r="48">
          <cell r="A48" t="str">
            <v>Main Exchange</v>
          </cell>
          <cell r="C48">
            <v>112.41134414</v>
          </cell>
          <cell r="D48">
            <v>25.840268424418955</v>
          </cell>
          <cell r="E48">
            <v>0</v>
          </cell>
          <cell r="F48">
            <v>0.32161465597759098</v>
          </cell>
          <cell r="G48">
            <v>0</v>
          </cell>
          <cell r="H48">
            <v>138.57322722039655</v>
          </cell>
          <cell r="I48">
            <v>78.92502728100915</v>
          </cell>
          <cell r="J48">
            <v>15.583252045952388</v>
          </cell>
          <cell r="K48">
            <v>1.929687155865546</v>
          </cell>
          <cell r="L48">
            <v>0</v>
          </cell>
          <cell r="M48">
            <v>96.437966482827093</v>
          </cell>
          <cell r="N48">
            <v>49.265638216987981</v>
          </cell>
          <cell r="O48">
            <v>23.832345318867795</v>
          </cell>
          <cell r="P48">
            <v>1.929687155865546</v>
          </cell>
          <cell r="Q48">
            <v>0</v>
          </cell>
          <cell r="R48">
            <v>75.027670691721326</v>
          </cell>
          <cell r="S48">
            <v>24.899722781418003</v>
          </cell>
          <cell r="T48">
            <v>31.832693923258471</v>
          </cell>
          <cell r="U48">
            <v>1.929687155865546</v>
          </cell>
          <cell r="V48">
            <v>0</v>
          </cell>
          <cell r="W48">
            <v>58.662103860542025</v>
          </cell>
          <cell r="X48">
            <v>10.556402604898686</v>
          </cell>
          <cell r="Y48">
            <v>41.137793557280325</v>
          </cell>
          <cell r="Z48">
            <v>1.8931425641988795</v>
          </cell>
          <cell r="AA48">
            <v>0</v>
          </cell>
          <cell r="AB48">
            <v>53.587338726377887</v>
          </cell>
          <cell r="AC48">
            <v>3.2015425334419607</v>
          </cell>
          <cell r="AD48">
            <v>41.137793557280325</v>
          </cell>
          <cell r="AE48">
            <v>1.2140292498459384</v>
          </cell>
          <cell r="AF48">
            <v>0</v>
          </cell>
          <cell r="AG48">
            <v>45.553365340568227</v>
          </cell>
        </row>
        <row r="49">
          <cell r="A49" t="str">
            <v>ATMW</v>
          </cell>
          <cell r="C49">
            <v>0.49617657999999998</v>
          </cell>
          <cell r="D49">
            <v>0</v>
          </cell>
          <cell r="E49">
            <v>0</v>
          </cell>
          <cell r="F49">
            <v>0</v>
          </cell>
          <cell r="G49">
            <v>0</v>
          </cell>
          <cell r="H49">
            <v>0.49617657999999998</v>
          </cell>
          <cell r="I49">
            <v>0</v>
          </cell>
          <cell r="J49">
            <v>7.9042204915333318</v>
          </cell>
          <cell r="K49">
            <v>0</v>
          </cell>
          <cell r="L49">
            <v>0</v>
          </cell>
          <cell r="M49">
            <v>7.9042204915333318</v>
          </cell>
          <cell r="N49">
            <v>0</v>
          </cell>
          <cell r="O49">
            <v>12.35859702433333</v>
          </cell>
          <cell r="P49">
            <v>0</v>
          </cell>
          <cell r="Q49">
            <v>0</v>
          </cell>
          <cell r="R49">
            <v>12.35859702433333</v>
          </cell>
          <cell r="S49">
            <v>0</v>
          </cell>
          <cell r="T49">
            <v>16.812973557133329</v>
          </cell>
          <cell r="U49">
            <v>0</v>
          </cell>
          <cell r="V49">
            <v>0</v>
          </cell>
          <cell r="W49">
            <v>16.812973557133329</v>
          </cell>
          <cell r="X49">
            <v>0</v>
          </cell>
          <cell r="Y49">
            <v>21.267350089933327</v>
          </cell>
          <cell r="Z49">
            <v>0</v>
          </cell>
          <cell r="AA49">
            <v>0</v>
          </cell>
          <cell r="AB49">
            <v>21.267350089933327</v>
          </cell>
          <cell r="AC49">
            <v>0</v>
          </cell>
          <cell r="AD49">
            <v>21.267350089933327</v>
          </cell>
          <cell r="AE49">
            <v>0</v>
          </cell>
          <cell r="AF49">
            <v>0</v>
          </cell>
          <cell r="AG49">
            <v>21.267350089933327</v>
          </cell>
        </row>
        <row r="50">
          <cell r="A50" t="str">
            <v>BHQ</v>
          </cell>
          <cell r="C50">
            <v>1.1909592</v>
          </cell>
          <cell r="D50">
            <v>0.35728787922216704</v>
          </cell>
          <cell r="E50">
            <v>0</v>
          </cell>
          <cell r="F50">
            <v>0</v>
          </cell>
          <cell r="G50">
            <v>0</v>
          </cell>
          <cell r="H50">
            <v>1.548247079222167</v>
          </cell>
          <cell r="I50">
            <v>1.4291515168886681</v>
          </cell>
          <cell r="J50">
            <v>0</v>
          </cell>
          <cell r="K50">
            <v>0</v>
          </cell>
          <cell r="L50">
            <v>0</v>
          </cell>
          <cell r="M50">
            <v>1.4291515168886681</v>
          </cell>
          <cell r="N50">
            <v>1.4291515168886681</v>
          </cell>
          <cell r="O50">
            <v>0</v>
          </cell>
          <cell r="P50">
            <v>0</v>
          </cell>
          <cell r="Q50">
            <v>0</v>
          </cell>
          <cell r="R50">
            <v>1.4291515168886681</v>
          </cell>
          <cell r="S50">
            <v>1.4291515168886681</v>
          </cell>
          <cell r="T50">
            <v>0</v>
          </cell>
          <cell r="U50">
            <v>0</v>
          </cell>
          <cell r="V50">
            <v>0</v>
          </cell>
          <cell r="W50">
            <v>1.4291515168886681</v>
          </cell>
          <cell r="X50">
            <v>1.1167856707348218</v>
          </cell>
          <cell r="Y50">
            <v>0</v>
          </cell>
          <cell r="Z50">
            <v>0</v>
          </cell>
          <cell r="AA50">
            <v>0</v>
          </cell>
          <cell r="AB50">
            <v>1.1167856707348218</v>
          </cell>
          <cell r="AC50">
            <v>0.81558110692954289</v>
          </cell>
          <cell r="AD50">
            <v>0</v>
          </cell>
          <cell r="AE50">
            <v>0</v>
          </cell>
          <cell r="AF50">
            <v>0</v>
          </cell>
          <cell r="AG50">
            <v>0.81558110692954289</v>
          </cell>
        </row>
        <row r="51">
          <cell r="A51" t="str">
            <v>CJC</v>
          </cell>
          <cell r="C51">
            <v>2.3049626999999999</v>
          </cell>
          <cell r="D51">
            <v>0.73496813968253971</v>
          </cell>
          <cell r="E51">
            <v>0</v>
          </cell>
          <cell r="F51">
            <v>7.707885222222223E-2</v>
          </cell>
          <cell r="G51">
            <v>0</v>
          </cell>
          <cell r="H51">
            <v>3.1170096919047618</v>
          </cell>
          <cell r="I51">
            <v>2.9056870587301589</v>
          </cell>
          <cell r="J51">
            <v>1.9538521919952336</v>
          </cell>
          <cell r="K51">
            <v>0.46247311333333341</v>
          </cell>
          <cell r="L51">
            <v>0</v>
          </cell>
          <cell r="M51">
            <v>5.3220123640587254</v>
          </cell>
          <cell r="N51">
            <v>2.8853028015873017</v>
          </cell>
          <cell r="O51">
            <v>5.2737900893380916</v>
          </cell>
          <cell r="P51">
            <v>0.45507037444444443</v>
          </cell>
          <cell r="Q51">
            <v>0</v>
          </cell>
          <cell r="R51">
            <v>8.6141632653698377</v>
          </cell>
          <cell r="S51">
            <v>0</v>
          </cell>
          <cell r="T51">
            <v>2.6160861479999999</v>
          </cell>
          <cell r="U51">
            <v>0</v>
          </cell>
          <cell r="V51">
            <v>0</v>
          </cell>
          <cell r="W51">
            <v>2.6160861479999999</v>
          </cell>
          <cell r="X51">
            <v>0</v>
          </cell>
          <cell r="Y51">
            <v>2.6160861479999999</v>
          </cell>
          <cell r="Z51">
            <v>0</v>
          </cell>
          <cell r="AA51">
            <v>0</v>
          </cell>
          <cell r="AB51">
            <v>2.6160861479999999</v>
          </cell>
          <cell r="AC51">
            <v>0</v>
          </cell>
          <cell r="AD51">
            <v>2.6160861479999999</v>
          </cell>
          <cell r="AE51">
            <v>0</v>
          </cell>
          <cell r="AF51">
            <v>0</v>
          </cell>
          <cell r="AG51">
            <v>2.6160861479999999</v>
          </cell>
        </row>
        <row r="52">
          <cell r="A52" t="str">
            <v>CJD</v>
          </cell>
          <cell r="C52">
            <v>10.48387965</v>
          </cell>
          <cell r="D52">
            <v>2.0996491366340786</v>
          </cell>
          <cell r="E52">
            <v>0</v>
          </cell>
          <cell r="F52">
            <v>7.7360208333333326E-4</v>
          </cell>
          <cell r="G52">
            <v>0</v>
          </cell>
          <cell r="H52">
            <v>12.584302388717413</v>
          </cell>
          <cell r="I52">
            <v>8.3937725465363151</v>
          </cell>
          <cell r="J52">
            <v>0.47831819195217351</v>
          </cell>
          <cell r="K52">
            <v>4.6416124999999996E-3</v>
          </cell>
          <cell r="L52">
            <v>0</v>
          </cell>
          <cell r="M52">
            <v>8.8767323509884886</v>
          </cell>
          <cell r="N52">
            <v>8.3897237465363155</v>
          </cell>
          <cell r="O52">
            <v>0.85821625096631138</v>
          </cell>
          <cell r="P52">
            <v>4.6416124999999996E-3</v>
          </cell>
          <cell r="Q52">
            <v>0</v>
          </cell>
          <cell r="R52">
            <v>9.2525816100026272</v>
          </cell>
          <cell r="S52">
            <v>8.3849117465363161</v>
          </cell>
          <cell r="T52">
            <v>1.2562172372061797</v>
          </cell>
          <cell r="U52">
            <v>4.6416124999999996E-3</v>
          </cell>
          <cell r="V52">
            <v>0</v>
          </cell>
          <cell r="W52">
            <v>9.645770596242496</v>
          </cell>
          <cell r="X52">
            <v>8.3765797465363168</v>
          </cell>
          <cell r="Y52">
            <v>1.6741334703905895</v>
          </cell>
          <cell r="Z52">
            <v>4.6416124999999996E-3</v>
          </cell>
          <cell r="AA52">
            <v>0</v>
          </cell>
          <cell r="AB52">
            <v>10.055354829426907</v>
          </cell>
          <cell r="AC52">
            <v>12.524534368783701</v>
          </cell>
          <cell r="AD52">
            <v>1.6741334703905895</v>
          </cell>
          <cell r="AE52">
            <v>4.6416124999999996E-3</v>
          </cell>
          <cell r="AF52">
            <v>0</v>
          </cell>
          <cell r="AG52">
            <v>14.203309451674292</v>
          </cell>
        </row>
        <row r="53">
          <cell r="A53" t="str">
            <v>CJF</v>
          </cell>
          <cell r="C53">
            <v>24.51357016</v>
          </cell>
          <cell r="D53">
            <v>7.4274567296089975</v>
          </cell>
          <cell r="E53">
            <v>0</v>
          </cell>
          <cell r="F53">
            <v>0.10730995916666666</v>
          </cell>
          <cell r="G53">
            <v>0</v>
          </cell>
          <cell r="H53">
            <v>32.048336848775662</v>
          </cell>
          <cell r="I53">
            <v>29.703959335102663</v>
          </cell>
          <cell r="J53">
            <v>2.5180929837962935</v>
          </cell>
          <cell r="K53">
            <v>0.64385975500000003</v>
          </cell>
          <cell r="L53">
            <v>0</v>
          </cell>
          <cell r="M53">
            <v>32.865912073898961</v>
          </cell>
          <cell r="N53">
            <v>29.697913926769324</v>
          </cell>
          <cell r="O53">
            <v>4.7087487371296266</v>
          </cell>
          <cell r="P53">
            <v>0.64385975500000003</v>
          </cell>
          <cell r="Q53">
            <v>0</v>
          </cell>
          <cell r="R53">
            <v>35.05052241889895</v>
          </cell>
          <cell r="S53">
            <v>29.338696434092554</v>
          </cell>
          <cell r="T53">
            <v>6.8994044904629597</v>
          </cell>
          <cell r="U53">
            <v>0.64385975500000003</v>
          </cell>
          <cell r="V53">
            <v>0</v>
          </cell>
          <cell r="W53">
            <v>36.881960679555512</v>
          </cell>
          <cell r="X53">
            <v>27.469088585158158</v>
          </cell>
          <cell r="Y53">
            <v>9.0900602437962927</v>
          </cell>
          <cell r="Z53">
            <v>0.64385975500000003</v>
          </cell>
          <cell r="AA53">
            <v>0</v>
          </cell>
          <cell r="AB53">
            <v>37.20300858395445</v>
          </cell>
          <cell r="AC53">
            <v>24.576101332131739</v>
          </cell>
          <cell r="AD53">
            <v>9.0900602437962927</v>
          </cell>
          <cell r="AE53">
            <v>0.64385975500000003</v>
          </cell>
          <cell r="AF53">
            <v>0</v>
          </cell>
          <cell r="AG53">
            <v>34.310021330928031</v>
          </cell>
        </row>
        <row r="54">
          <cell r="A54" t="str">
            <v>CRD</v>
          </cell>
          <cell r="C54">
            <v>9.3120740400000006</v>
          </cell>
          <cell r="D54">
            <v>2.735989811067566</v>
          </cell>
          <cell r="E54">
            <v>0</v>
          </cell>
          <cell r="F54">
            <v>1.9140305555555559E-3</v>
          </cell>
          <cell r="G54">
            <v>0</v>
          </cell>
          <cell r="H54">
            <v>12.049977881623123</v>
          </cell>
          <cell r="I54">
            <v>10.438717327603598</v>
          </cell>
          <cell r="J54">
            <v>0.32599495597399358</v>
          </cell>
          <cell r="K54">
            <v>1.1484183333333335E-2</v>
          </cell>
          <cell r="L54">
            <v>0</v>
          </cell>
          <cell r="M54">
            <v>10.776196466910925</v>
          </cell>
          <cell r="N54">
            <v>9.8144346752226426</v>
          </cell>
          <cell r="O54">
            <v>0.67910156839771019</v>
          </cell>
          <cell r="P54">
            <v>1.1484183333333335E-2</v>
          </cell>
          <cell r="Q54">
            <v>0</v>
          </cell>
          <cell r="R54">
            <v>10.505020426953687</v>
          </cell>
          <cell r="S54">
            <v>9.1788750465790656</v>
          </cell>
          <cell r="T54">
            <v>1.1536885661427652</v>
          </cell>
          <cell r="U54">
            <v>1.1484183333333335E-2</v>
          </cell>
          <cell r="V54">
            <v>0</v>
          </cell>
          <cell r="W54">
            <v>10.344047796055165</v>
          </cell>
          <cell r="X54">
            <v>8.3677057861436683</v>
          </cell>
          <cell r="Y54">
            <v>1.8830322374856223</v>
          </cell>
          <cell r="Z54">
            <v>1.1484183333333335E-2</v>
          </cell>
          <cell r="AA54">
            <v>0</v>
          </cell>
          <cell r="AB54">
            <v>10.262222206962624</v>
          </cell>
          <cell r="AC54">
            <v>7.3485045632443144</v>
          </cell>
          <cell r="AD54">
            <v>1.8830322374856223</v>
          </cell>
          <cell r="AE54">
            <v>1.1484183333333335E-2</v>
          </cell>
          <cell r="AF54">
            <v>0</v>
          </cell>
          <cell r="AG54">
            <v>9.2430209840632713</v>
          </cell>
        </row>
        <row r="55">
          <cell r="A55" t="str">
            <v>CRF</v>
          </cell>
          <cell r="C55">
            <v>19.096266539999998</v>
          </cell>
          <cell r="D55">
            <v>5.4975675912554376</v>
          </cell>
          <cell r="E55">
            <v>0</v>
          </cell>
          <cell r="F55">
            <v>5.7406680555555549E-3</v>
          </cell>
          <cell r="G55">
            <v>0</v>
          </cell>
          <cell r="H55">
            <v>24.599574799310989</v>
          </cell>
          <cell r="I55">
            <v>20.24745553168842</v>
          </cell>
          <cell r="J55">
            <v>1.5218709977151859</v>
          </cell>
          <cell r="K55">
            <v>3.4444008333333331E-2</v>
          </cell>
          <cell r="L55">
            <v>0</v>
          </cell>
          <cell r="M55">
            <v>21.803770537736941</v>
          </cell>
          <cell r="N55">
            <v>17.463002687640802</v>
          </cell>
          <cell r="O55">
            <v>3.3353369574613332</v>
          </cell>
          <cell r="P55">
            <v>3.4444008333333331E-2</v>
          </cell>
          <cell r="Q55">
            <v>0</v>
          </cell>
          <cell r="R55">
            <v>20.83278365343547</v>
          </cell>
          <cell r="S55">
            <v>14.698486220865906</v>
          </cell>
          <cell r="T55">
            <v>5.7726953502745193</v>
          </cell>
          <cell r="U55">
            <v>3.4444008333333331E-2</v>
          </cell>
          <cell r="V55">
            <v>0</v>
          </cell>
          <cell r="W55">
            <v>20.505625579473762</v>
          </cell>
          <cell r="X55">
            <v>10.858000732250355</v>
          </cell>
          <cell r="Y55">
            <v>9.5184193735602349</v>
          </cell>
          <cell r="Z55">
            <v>3.4444008333333331E-2</v>
          </cell>
          <cell r="AA55">
            <v>0</v>
          </cell>
          <cell r="AB55">
            <v>20.410864114143923</v>
          </cell>
          <cell r="AC55">
            <v>7.8451929531853528</v>
          </cell>
          <cell r="AD55">
            <v>9.5184193735602349</v>
          </cell>
          <cell r="AE55">
            <v>3.4444008333333331E-2</v>
          </cell>
          <cell r="AF55">
            <v>0</v>
          </cell>
          <cell r="AG55">
            <v>17.398056335078923</v>
          </cell>
          <cell r="AH55" t="e">
            <v>#REF!</v>
          </cell>
        </row>
        <row r="56">
          <cell r="A56" t="str">
            <v>CRHQ</v>
          </cell>
          <cell r="C56">
            <v>15.167040950000001</v>
          </cell>
          <cell r="D56">
            <v>4.523063150798226</v>
          </cell>
          <cell r="E56">
            <v>0</v>
          </cell>
          <cell r="F56">
            <v>2.4777391666666666E-3</v>
          </cell>
          <cell r="G56">
            <v>0</v>
          </cell>
          <cell r="H56">
            <v>19.692581839964895</v>
          </cell>
          <cell r="I56">
            <v>13.863989853192901</v>
          </cell>
          <cell r="J56">
            <v>0.18105464144272801</v>
          </cell>
          <cell r="K56">
            <v>1.4866435000000001E-2</v>
          </cell>
          <cell r="L56">
            <v>0</v>
          </cell>
          <cell r="M56">
            <v>14.059910929635629</v>
          </cell>
          <cell r="N56">
            <v>11.633489063907188</v>
          </cell>
          <cell r="O56">
            <v>0.28744622533712461</v>
          </cell>
          <cell r="P56">
            <v>1.4866435000000001E-2</v>
          </cell>
          <cell r="Q56">
            <v>0</v>
          </cell>
          <cell r="R56">
            <v>11.935801724244312</v>
          </cell>
          <cell r="S56">
            <v>7.4099090751265253</v>
          </cell>
          <cell r="T56">
            <v>0.43044004252793389</v>
          </cell>
          <cell r="U56">
            <v>4.959000833333331E-3</v>
          </cell>
          <cell r="V56">
            <v>0</v>
          </cell>
          <cell r="W56">
            <v>7.8453081184877922</v>
          </cell>
          <cell r="X56">
            <v>3.3715124256468378</v>
          </cell>
          <cell r="Y56">
            <v>0.65019245063183007</v>
          </cell>
          <cell r="Z56">
            <v>0</v>
          </cell>
          <cell r="AA56">
            <v>0</v>
          </cell>
          <cell r="AB56">
            <v>4.021704876278668</v>
          </cell>
          <cell r="AC56">
            <v>0.58686649838223359</v>
          </cell>
          <cell r="AD56">
            <v>0.65019245063183007</v>
          </cell>
          <cell r="AE56">
            <v>0</v>
          </cell>
          <cell r="AF56">
            <v>0</v>
          </cell>
          <cell r="AG56">
            <v>1.2370589490140635</v>
          </cell>
        </row>
        <row r="57">
          <cell r="A57" t="str">
            <v>CRN</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row>
        <row r="58">
          <cell r="A58" t="str">
            <v>LTME</v>
          </cell>
          <cell r="C58">
            <v>1.0071688700000001</v>
          </cell>
          <cell r="D58">
            <v>0.25049864442277703</v>
          </cell>
          <cell r="E58">
            <v>0</v>
          </cell>
          <cell r="F58">
            <v>1.0198755555555555E-4</v>
          </cell>
          <cell r="G58">
            <v>0</v>
          </cell>
          <cell r="H58">
            <v>1.2577695019783326</v>
          </cell>
          <cell r="I58">
            <v>0.94957007769110835</v>
          </cell>
          <cell r="J58">
            <v>1.7008384399999209E-2</v>
          </cell>
          <cell r="K58">
            <v>6.119253333333333E-4</v>
          </cell>
          <cell r="L58">
            <v>0</v>
          </cell>
          <cell r="M58">
            <v>0.96719038742444086</v>
          </cell>
          <cell r="N58">
            <v>0.81867832769110849</v>
          </cell>
          <cell r="O58">
            <v>3.1833865999999204E-2</v>
          </cell>
          <cell r="P58">
            <v>6.119253333333333E-4</v>
          </cell>
          <cell r="Q58">
            <v>0</v>
          </cell>
          <cell r="R58">
            <v>0.85112411902444096</v>
          </cell>
          <cell r="S58">
            <v>0.68644055698403761</v>
          </cell>
          <cell r="T58">
            <v>4.66593475999992E-2</v>
          </cell>
          <cell r="U58">
            <v>6.119253333333333E-4</v>
          </cell>
          <cell r="V58">
            <v>0</v>
          </cell>
          <cell r="W58">
            <v>0.73371182991737016</v>
          </cell>
          <cell r="X58">
            <v>0.60645966326109391</v>
          </cell>
          <cell r="Y58">
            <v>6.1484829199999196E-2</v>
          </cell>
          <cell r="Z58">
            <v>6.119253333333333E-4</v>
          </cell>
          <cell r="AA58">
            <v>0</v>
          </cell>
          <cell r="AB58">
            <v>0.66855641779442643</v>
          </cell>
          <cell r="AC58">
            <v>0.40464439347168046</v>
          </cell>
          <cell r="AD58">
            <v>7.6310310799999184E-2</v>
          </cell>
          <cell r="AE58">
            <v>6.119253333333333E-4</v>
          </cell>
          <cell r="AF58">
            <v>0</v>
          </cell>
          <cell r="AG58">
            <v>0.48156662960501295</v>
          </cell>
        </row>
        <row r="59">
          <cell r="A59" t="str">
            <v>MUC</v>
          </cell>
          <cell r="C59">
            <v>11.245047769999999</v>
          </cell>
          <cell r="D59">
            <v>3.3375044877775899</v>
          </cell>
          <cell r="E59">
            <v>0</v>
          </cell>
          <cell r="F59">
            <v>0</v>
          </cell>
          <cell r="G59">
            <v>0</v>
          </cell>
          <cell r="H59">
            <v>14.582552257777589</v>
          </cell>
          <cell r="I59">
            <v>12.852513617777026</v>
          </cell>
          <cell r="J59">
            <v>4.3580158166679631E-3</v>
          </cell>
          <cell r="K59">
            <v>0</v>
          </cell>
          <cell r="L59">
            <v>0</v>
          </cell>
          <cell r="M59">
            <v>12.856871633593695</v>
          </cell>
          <cell r="N59">
            <v>11.766343027300834</v>
          </cell>
          <cell r="O59">
            <v>4.2587434166679629E-3</v>
          </cell>
          <cell r="P59">
            <v>0</v>
          </cell>
          <cell r="Q59">
            <v>0</v>
          </cell>
          <cell r="R59">
            <v>11.770601770717503</v>
          </cell>
          <cell r="S59">
            <v>10.201577374198381</v>
          </cell>
          <cell r="T59">
            <v>4.1594710166679627E-3</v>
          </cell>
          <cell r="U59">
            <v>0</v>
          </cell>
          <cell r="V59">
            <v>0</v>
          </cell>
          <cell r="W59">
            <v>10.20573684521505</v>
          </cell>
          <cell r="X59">
            <v>8.7381092022619828</v>
          </cell>
          <cell r="Y59">
            <v>4.0601986166679625E-3</v>
          </cell>
          <cell r="Z59">
            <v>0</v>
          </cell>
          <cell r="AA59">
            <v>0</v>
          </cell>
          <cell r="AB59">
            <v>8.7421694008786517</v>
          </cell>
          <cell r="AC59">
            <v>6.9040191449916213</v>
          </cell>
          <cell r="AD59">
            <v>3.9609262166679622E-3</v>
          </cell>
          <cell r="AE59">
            <v>0</v>
          </cell>
          <cell r="AF59">
            <v>0</v>
          </cell>
          <cell r="AG59">
            <v>6.9079800712082893</v>
          </cell>
        </row>
        <row r="60">
          <cell r="A60" t="str">
            <v>MUD</v>
          </cell>
          <cell r="C60">
            <v>3.6183168999999999</v>
          </cell>
          <cell r="D60">
            <v>0.96869940050801118</v>
          </cell>
          <cell r="E60">
            <v>0</v>
          </cell>
          <cell r="F60">
            <v>0</v>
          </cell>
          <cell r="G60">
            <v>0</v>
          </cell>
          <cell r="H60">
            <v>4.5870163005080116</v>
          </cell>
          <cell r="I60">
            <v>3.8593376020320451</v>
          </cell>
          <cell r="J60">
            <v>4.165660434782505E-3</v>
          </cell>
          <cell r="K60">
            <v>0</v>
          </cell>
          <cell r="L60">
            <v>0</v>
          </cell>
          <cell r="M60">
            <v>3.8635032624668275</v>
          </cell>
          <cell r="N60">
            <v>3.8514560020320454</v>
          </cell>
          <cell r="O60">
            <v>4.165660434782505E-3</v>
          </cell>
          <cell r="P60">
            <v>0</v>
          </cell>
          <cell r="Q60">
            <v>0</v>
          </cell>
          <cell r="R60">
            <v>3.8556216624668278</v>
          </cell>
          <cell r="S60">
            <v>3.8444991131431561</v>
          </cell>
          <cell r="T60">
            <v>4.165660434782505E-3</v>
          </cell>
          <cell r="U60">
            <v>0</v>
          </cell>
          <cell r="V60">
            <v>0</v>
          </cell>
          <cell r="W60">
            <v>3.8486647735779385</v>
          </cell>
          <cell r="X60">
            <v>3.8355809592970025</v>
          </cell>
          <cell r="Y60">
            <v>4.165660434782505E-3</v>
          </cell>
          <cell r="Z60">
            <v>0</v>
          </cell>
          <cell r="AA60">
            <v>0</v>
          </cell>
          <cell r="AB60">
            <v>3.8397466197317849</v>
          </cell>
          <cell r="AC60">
            <v>4.2349088060214113</v>
          </cell>
          <cell r="AD60">
            <v>4.165660434782505E-3</v>
          </cell>
          <cell r="AE60">
            <v>0</v>
          </cell>
          <cell r="AF60">
            <v>0</v>
          </cell>
          <cell r="AG60">
            <v>4.2390744664561941</v>
          </cell>
        </row>
        <row r="61">
          <cell r="A61" t="str">
            <v>SDH</v>
          </cell>
          <cell r="C61">
            <v>168.15836521</v>
          </cell>
          <cell r="D61">
            <v>28.757508867797728</v>
          </cell>
          <cell r="E61">
            <v>0</v>
          </cell>
          <cell r="F61">
            <v>1.4846076040740741</v>
          </cell>
          <cell r="G61">
            <v>0</v>
          </cell>
          <cell r="H61">
            <v>198.40048168187181</v>
          </cell>
          <cell r="I61">
            <v>107.82569588785752</v>
          </cell>
          <cell r="J61">
            <v>22.437262410092622</v>
          </cell>
          <cell r="K61">
            <v>8.9076456244444451</v>
          </cell>
          <cell r="L61">
            <v>0</v>
          </cell>
          <cell r="M61">
            <v>139.1706039223946</v>
          </cell>
          <cell r="N61">
            <v>97.760233665238502</v>
          </cell>
          <cell r="O61">
            <v>40.168085856759291</v>
          </cell>
          <cell r="P61">
            <v>8.9076456244444451</v>
          </cell>
          <cell r="Q61">
            <v>0</v>
          </cell>
          <cell r="R61">
            <v>146.83596514644225</v>
          </cell>
          <cell r="S61">
            <v>84.670499334033622</v>
          </cell>
          <cell r="T61">
            <v>57.89890930342596</v>
          </cell>
          <cell r="U61">
            <v>8.9076456244444451</v>
          </cell>
          <cell r="V61">
            <v>0</v>
          </cell>
          <cell r="W61">
            <v>151.47705426190404</v>
          </cell>
          <cell r="X61">
            <v>68.033458181506958</v>
          </cell>
          <cell r="Y61">
            <v>75.629732750092629</v>
          </cell>
          <cell r="Z61">
            <v>8.9076456244444451</v>
          </cell>
          <cell r="AA61">
            <v>0</v>
          </cell>
          <cell r="AB61">
            <v>152.57083655604404</v>
          </cell>
          <cell r="AC61">
            <v>112.33157870950859</v>
          </cell>
          <cell r="AD61">
            <v>93.360556196759305</v>
          </cell>
          <cell r="AE61">
            <v>8.9076456244444451</v>
          </cell>
          <cell r="AF61">
            <v>0</v>
          </cell>
          <cell r="AG61">
            <v>214.59978053071234</v>
          </cell>
        </row>
        <row r="62">
          <cell r="A62" t="str">
            <v>TVS</v>
          </cell>
          <cell r="C62">
            <v>0.20607431000000001</v>
          </cell>
          <cell r="D62">
            <v>6.1871578341578568E-2</v>
          </cell>
          <cell r="E62">
            <v>0</v>
          </cell>
          <cell r="F62">
            <v>0</v>
          </cell>
          <cell r="G62">
            <v>0</v>
          </cell>
          <cell r="H62">
            <v>0.26794588834157856</v>
          </cell>
          <cell r="I62">
            <v>0.24748631336631427</v>
          </cell>
          <cell r="J62">
            <v>0</v>
          </cell>
          <cell r="K62">
            <v>0</v>
          </cell>
          <cell r="L62">
            <v>0</v>
          </cell>
          <cell r="M62">
            <v>0.24748631336631427</v>
          </cell>
          <cell r="N62">
            <v>0.24748631336631427</v>
          </cell>
          <cell r="O62">
            <v>0</v>
          </cell>
          <cell r="P62">
            <v>0</v>
          </cell>
          <cell r="Q62">
            <v>0</v>
          </cell>
          <cell r="R62">
            <v>0.24748631336631427</v>
          </cell>
          <cell r="S62">
            <v>0.24748631336631427</v>
          </cell>
          <cell r="T62">
            <v>0</v>
          </cell>
          <cell r="U62">
            <v>0</v>
          </cell>
          <cell r="V62">
            <v>0</v>
          </cell>
          <cell r="W62">
            <v>0.24748631336631427</v>
          </cell>
          <cell r="X62">
            <v>0.24164648113188208</v>
          </cell>
          <cell r="Y62">
            <v>0</v>
          </cell>
          <cell r="Z62">
            <v>0</v>
          </cell>
          <cell r="AA62">
            <v>0</v>
          </cell>
          <cell r="AB62">
            <v>0.24164648113188208</v>
          </cell>
          <cell r="AC62">
            <v>0</v>
          </cell>
          <cell r="AD62">
            <v>0</v>
          </cell>
          <cell r="AE62">
            <v>0</v>
          </cell>
          <cell r="AF62">
            <v>0</v>
          </cell>
          <cell r="AG62">
            <v>0</v>
          </cell>
        </row>
        <row r="63">
          <cell r="A63" t="str">
            <v>TPWC</v>
          </cell>
          <cell r="C63">
            <v>2.6394496200000002</v>
          </cell>
          <cell r="D63">
            <v>0.74997772178931676</v>
          </cell>
          <cell r="E63">
            <v>0</v>
          </cell>
          <cell r="F63">
            <v>0</v>
          </cell>
          <cell r="G63">
            <v>0</v>
          </cell>
          <cell r="H63">
            <v>3.3894273417893168</v>
          </cell>
          <cell r="I63">
            <v>2.7071257204906001</v>
          </cell>
          <cell r="J63">
            <v>1.0068656862121195</v>
          </cell>
          <cell r="K63">
            <v>0</v>
          </cell>
          <cell r="L63">
            <v>0</v>
          </cell>
          <cell r="M63">
            <v>3.7139914067027195</v>
          </cell>
          <cell r="N63">
            <v>2.5756087966810761</v>
          </cell>
          <cell r="O63">
            <v>1.5668611225757558</v>
          </cell>
          <cell r="P63">
            <v>0</v>
          </cell>
          <cell r="Q63">
            <v>0</v>
          </cell>
          <cell r="R63">
            <v>4.1424699192568317</v>
          </cell>
          <cell r="S63">
            <v>2.4312107764069064</v>
          </cell>
          <cell r="T63">
            <v>2.1268565589393926</v>
          </cell>
          <cell r="U63">
            <v>0</v>
          </cell>
          <cell r="V63">
            <v>0</v>
          </cell>
          <cell r="W63">
            <v>4.5580673353462995</v>
          </cell>
          <cell r="X63">
            <v>2.0045188151681463</v>
          </cell>
          <cell r="Y63">
            <v>2.6868519953030288</v>
          </cell>
          <cell r="Z63">
            <v>0</v>
          </cell>
          <cell r="AA63">
            <v>0</v>
          </cell>
          <cell r="AB63">
            <v>4.6913708104711755</v>
          </cell>
          <cell r="AC63">
            <v>1.7064972121276989</v>
          </cell>
          <cell r="AD63">
            <v>3.2468474316666653</v>
          </cell>
          <cell r="AE63">
            <v>0</v>
          </cell>
          <cell r="AF63">
            <v>0</v>
          </cell>
          <cell r="AG63">
            <v>4.953344643794364</v>
          </cell>
        </row>
        <row r="64">
          <cell r="A64" t="str">
            <v>Core Transmission</v>
          </cell>
          <cell r="C64">
            <v>269.43935250000004</v>
          </cell>
          <cell r="D64">
            <v>57.502043138906011</v>
          </cell>
          <cell r="E64">
            <v>0</v>
          </cell>
          <cell r="F64">
            <v>1.6800044428796297</v>
          </cell>
          <cell r="G64">
            <v>0</v>
          </cell>
          <cell r="H64">
            <v>328.62140008178562</v>
          </cell>
          <cell r="I64">
            <v>215.42446238895735</v>
          </cell>
          <cell r="J64">
            <v>38.353064611365127</v>
          </cell>
          <cell r="K64">
            <v>10.080026657277779</v>
          </cell>
          <cell r="L64">
            <v>0</v>
          </cell>
          <cell r="M64">
            <v>263.85755365760031</v>
          </cell>
          <cell r="N64">
            <v>198.33282455086214</v>
          </cell>
          <cell r="O64">
            <v>69.276442102150028</v>
          </cell>
          <cell r="P64">
            <v>10.072623918388889</v>
          </cell>
          <cell r="Q64">
            <v>0</v>
          </cell>
          <cell r="R64">
            <v>277.68189057140108</v>
          </cell>
          <cell r="S64">
            <v>172.52174350822148</v>
          </cell>
          <cell r="T64">
            <v>95.022255733164499</v>
          </cell>
          <cell r="U64">
            <v>9.6076461097777788</v>
          </cell>
          <cell r="V64">
            <v>0</v>
          </cell>
          <cell r="W64">
            <v>277.15164535116378</v>
          </cell>
          <cell r="X64">
            <v>143.01944624909723</v>
          </cell>
          <cell r="Y64">
            <v>125.085569447445</v>
          </cell>
          <cell r="Z64">
            <v>9.6026871089444459</v>
          </cell>
          <cell r="AA64">
            <v>0</v>
          </cell>
          <cell r="AB64">
            <v>277.70770280548669</v>
          </cell>
          <cell r="AC64">
            <v>179.27842908877787</v>
          </cell>
          <cell r="AD64">
            <v>143.3911145396753</v>
          </cell>
          <cell r="AE64">
            <v>9.6026871089444459</v>
          </cell>
          <cell r="AF64">
            <v>0</v>
          </cell>
          <cell r="AG64">
            <v>332.27223073739765</v>
          </cell>
        </row>
        <row r="65">
          <cell r="A65" t="str">
            <v>ACPN</v>
          </cell>
          <cell r="C65">
            <v>33.595549599999998</v>
          </cell>
          <cell r="D65">
            <v>10.153965910552905</v>
          </cell>
          <cell r="E65">
            <v>0</v>
          </cell>
          <cell r="F65">
            <v>7.0181535416666664E-3</v>
          </cell>
          <cell r="G65">
            <v>0</v>
          </cell>
          <cell r="H65">
            <v>43.756533664094569</v>
          </cell>
          <cell r="I65">
            <v>38.93583472554495</v>
          </cell>
          <cell r="J65">
            <v>3.4645505936666625</v>
          </cell>
          <cell r="K65">
            <v>4.210892125E-2</v>
          </cell>
          <cell r="L65">
            <v>0</v>
          </cell>
          <cell r="M65">
            <v>42.442494240461613</v>
          </cell>
          <cell r="N65">
            <v>35.456832587449718</v>
          </cell>
          <cell r="O65">
            <v>6.0335237366666625</v>
          </cell>
          <cell r="P65">
            <v>4.210892125E-2</v>
          </cell>
          <cell r="Q65">
            <v>0</v>
          </cell>
          <cell r="R65">
            <v>41.532465245366375</v>
          </cell>
          <cell r="S65">
            <v>31.732800352384775</v>
          </cell>
          <cell r="T65">
            <v>8.6024968796666634</v>
          </cell>
          <cell r="U65">
            <v>4.210892125E-2</v>
          </cell>
          <cell r="V65">
            <v>0</v>
          </cell>
          <cell r="W65">
            <v>40.377406153301436</v>
          </cell>
          <cell r="X65">
            <v>29.351758771669658</v>
          </cell>
          <cell r="Y65">
            <v>11.171470022666661</v>
          </cell>
          <cell r="Z65">
            <v>4.210892125E-2</v>
          </cell>
          <cell r="AA65">
            <v>0</v>
          </cell>
          <cell r="AB65">
            <v>40.565337715586317</v>
          </cell>
          <cell r="AC65">
            <v>26.187690472444146</v>
          </cell>
          <cell r="AD65">
            <v>13.740443165666662</v>
          </cell>
          <cell r="AE65">
            <v>4.210892125E-2</v>
          </cell>
          <cell r="AF65">
            <v>0</v>
          </cell>
          <cell r="AG65">
            <v>39.970242559360806</v>
          </cell>
        </row>
        <row r="66">
          <cell r="A66" t="str">
            <v>ACPS</v>
          </cell>
          <cell r="C66">
            <v>1.8448545700000001</v>
          </cell>
          <cell r="D66">
            <v>0.5775832937250408</v>
          </cell>
          <cell r="E66">
            <v>0</v>
          </cell>
          <cell r="F66">
            <v>4.7347104791666664E-2</v>
          </cell>
          <cell r="G66">
            <v>0</v>
          </cell>
          <cell r="H66">
            <v>2.4697849685167075</v>
          </cell>
          <cell r="I66">
            <v>2.3103331749001632</v>
          </cell>
          <cell r="J66">
            <v>2.427082031687501</v>
          </cell>
          <cell r="K66">
            <v>0.28408262875000001</v>
          </cell>
          <cell r="L66">
            <v>0</v>
          </cell>
          <cell r="M66">
            <v>5.0214978353376649</v>
          </cell>
          <cell r="N66">
            <v>2.3103331749001632</v>
          </cell>
          <cell r="O66">
            <v>3.988344067187501</v>
          </cell>
          <cell r="P66">
            <v>0.28408262875000001</v>
          </cell>
          <cell r="Q66">
            <v>0</v>
          </cell>
          <cell r="R66">
            <v>6.5827598708376645</v>
          </cell>
          <cell r="S66">
            <v>2.3103331749001632</v>
          </cell>
          <cell r="T66">
            <v>5.549606102687501</v>
          </cell>
          <cell r="U66">
            <v>0.28408262875000001</v>
          </cell>
          <cell r="V66">
            <v>0</v>
          </cell>
          <cell r="W66">
            <v>8.1440219063376631</v>
          </cell>
          <cell r="X66">
            <v>2.3103331749001632</v>
          </cell>
          <cell r="Y66">
            <v>7.1108681381875014</v>
          </cell>
          <cell r="Z66">
            <v>0.28408262875000001</v>
          </cell>
          <cell r="AA66">
            <v>0</v>
          </cell>
          <cell r="AB66">
            <v>9.7052839418376635</v>
          </cell>
          <cell r="AC66">
            <v>2.3341137350816035</v>
          </cell>
          <cell r="AD66">
            <v>8.6721301736875027</v>
          </cell>
          <cell r="AE66">
            <v>0.28408262875000001</v>
          </cell>
          <cell r="AF66">
            <v>0</v>
          </cell>
          <cell r="AG66">
            <v>11.290326537519105</v>
          </cell>
        </row>
        <row r="67">
          <cell r="A67" t="str">
            <v>BCS</v>
          </cell>
          <cell r="C67">
            <v>0.13686379000000001</v>
          </cell>
          <cell r="D67">
            <v>4.4652204251203816E-2</v>
          </cell>
          <cell r="E67">
            <v>0</v>
          </cell>
          <cell r="F67">
            <v>1.7744639583333333E-2</v>
          </cell>
          <cell r="G67">
            <v>0</v>
          </cell>
          <cell r="H67">
            <v>0.19926063383453715</v>
          </cell>
          <cell r="I67">
            <v>0.17860881700481526</v>
          </cell>
          <cell r="J67">
            <v>0.19724891885416668</v>
          </cell>
          <cell r="K67">
            <v>0.1064678375</v>
          </cell>
          <cell r="L67">
            <v>0</v>
          </cell>
          <cell r="M67">
            <v>0.48232557335898196</v>
          </cell>
          <cell r="N67">
            <v>0.17860881700481526</v>
          </cell>
          <cell r="O67">
            <v>0.34356156635416668</v>
          </cell>
          <cell r="P67">
            <v>0.1064678375</v>
          </cell>
          <cell r="Q67">
            <v>0</v>
          </cell>
          <cell r="R67">
            <v>0.62863822085898191</v>
          </cell>
          <cell r="S67">
            <v>0.17860881700481526</v>
          </cell>
          <cell r="T67">
            <v>0.48987421385416668</v>
          </cell>
          <cell r="U67">
            <v>0.1064678375</v>
          </cell>
          <cell r="V67">
            <v>0</v>
          </cell>
          <cell r="W67">
            <v>0.77495086835898197</v>
          </cell>
          <cell r="X67">
            <v>0.17860881700481526</v>
          </cell>
          <cell r="Y67">
            <v>0.63618686135416669</v>
          </cell>
          <cell r="Z67">
            <v>0.1064678375</v>
          </cell>
          <cell r="AA67">
            <v>0</v>
          </cell>
          <cell r="AB67">
            <v>0.92126351585898192</v>
          </cell>
          <cell r="AC67">
            <v>0.18168953171016963</v>
          </cell>
          <cell r="AD67">
            <v>0.78249950885416664</v>
          </cell>
          <cell r="AE67">
            <v>0.1064678375</v>
          </cell>
          <cell r="AF67">
            <v>0</v>
          </cell>
          <cell r="AG67">
            <v>1.0706568780643364</v>
          </cell>
        </row>
        <row r="68">
          <cell r="A68" t="str">
            <v>DTTSW</v>
          </cell>
          <cell r="C68">
            <v>2.268088E-2</v>
          </cell>
          <cell r="D68">
            <v>0</v>
          </cell>
          <cell r="E68">
            <v>0</v>
          </cell>
          <cell r="F68">
            <v>4.7433333333333332E-5</v>
          </cell>
          <cell r="G68">
            <v>0</v>
          </cell>
          <cell r="H68">
            <v>2.2728313333333333E-2</v>
          </cell>
          <cell r="I68">
            <v>0</v>
          </cell>
          <cell r="J68">
            <v>0.99961496459999999</v>
          </cell>
          <cell r="K68">
            <v>2.8459999999999998E-4</v>
          </cell>
          <cell r="L68">
            <v>0</v>
          </cell>
          <cell r="M68">
            <v>0.99989956459999996</v>
          </cell>
          <cell r="N68">
            <v>0</v>
          </cell>
          <cell r="O68">
            <v>1.3722855390000002</v>
          </cell>
          <cell r="P68">
            <v>2.8459999999999998E-4</v>
          </cell>
          <cell r="Q68">
            <v>0</v>
          </cell>
          <cell r="R68">
            <v>1.3725701390000002</v>
          </cell>
          <cell r="S68">
            <v>0</v>
          </cell>
          <cell r="T68">
            <v>1.7449561134</v>
          </cell>
          <cell r="U68">
            <v>2.8459999999999998E-4</v>
          </cell>
          <cell r="V68">
            <v>0</v>
          </cell>
          <cell r="W68">
            <v>1.7452407134000001</v>
          </cell>
          <cell r="X68">
            <v>0</v>
          </cell>
          <cell r="Y68">
            <v>2.1176266878000001</v>
          </cell>
          <cell r="Z68">
            <v>2.8459999999999998E-4</v>
          </cell>
          <cell r="AA68">
            <v>0</v>
          </cell>
          <cell r="AB68">
            <v>2.1179112878000002</v>
          </cell>
          <cell r="AC68">
            <v>0</v>
          </cell>
          <cell r="AD68">
            <v>2.4902972622000004</v>
          </cell>
          <cell r="AE68">
            <v>2.1316666666666684E-4</v>
          </cell>
          <cell r="AF68">
            <v>0</v>
          </cell>
          <cell r="AG68">
            <v>2.4905104288666671</v>
          </cell>
        </row>
        <row r="69">
          <cell r="A69" t="str">
            <v>IPNCW</v>
          </cell>
          <cell r="C69">
            <v>2.5751542399999998</v>
          </cell>
          <cell r="D69">
            <v>0.77927662518037522</v>
          </cell>
          <cell r="E69">
            <v>0</v>
          </cell>
          <cell r="F69">
            <v>5.3050666666666663E-2</v>
          </cell>
          <cell r="G69">
            <v>0</v>
          </cell>
          <cell r="H69">
            <v>3.4074815318470417</v>
          </cell>
          <cell r="I69">
            <v>3.1171065007215009</v>
          </cell>
          <cell r="J69">
            <v>16.081733492611107</v>
          </cell>
          <cell r="K69">
            <v>0.31830399999999998</v>
          </cell>
          <cell r="L69">
            <v>0</v>
          </cell>
          <cell r="M69">
            <v>19.51714399333261</v>
          </cell>
          <cell r="N69">
            <v>3.0599059650072147</v>
          </cell>
          <cell r="O69">
            <v>26.340114448611104</v>
          </cell>
          <cell r="P69">
            <v>0.31830399999999998</v>
          </cell>
          <cell r="Q69">
            <v>0</v>
          </cell>
          <cell r="R69">
            <v>29.718324413618319</v>
          </cell>
          <cell r="S69">
            <v>0.98101890909090905</v>
          </cell>
          <cell r="T69">
            <v>36.598495404611107</v>
          </cell>
          <cell r="U69">
            <v>3.3333333337992599E-7</v>
          </cell>
          <cell r="V69">
            <v>0</v>
          </cell>
          <cell r="W69">
            <v>37.579514647035346</v>
          </cell>
          <cell r="X69">
            <v>0</v>
          </cell>
          <cell r="Y69">
            <v>30.775142867999993</v>
          </cell>
          <cell r="Z69">
            <v>0</v>
          </cell>
          <cell r="AA69">
            <v>0</v>
          </cell>
          <cell r="AB69">
            <v>30.775142867999993</v>
          </cell>
          <cell r="AC69">
            <v>0</v>
          </cell>
          <cell r="AD69">
            <v>30.775142867999996</v>
          </cell>
          <cell r="AE69">
            <v>0</v>
          </cell>
          <cell r="AF69">
            <v>0</v>
          </cell>
          <cell r="AG69">
            <v>30.775142867999996</v>
          </cell>
        </row>
        <row r="70">
          <cell r="A70" t="str">
            <v>LXTM</v>
          </cell>
          <cell r="C70">
            <v>15.13176123</v>
          </cell>
          <cell r="D70">
            <v>4.0894797091321049</v>
          </cell>
          <cell r="E70">
            <v>0</v>
          </cell>
          <cell r="F70">
            <v>0.80351622488888907</v>
          </cell>
          <cell r="G70">
            <v>0</v>
          </cell>
          <cell r="H70">
            <v>20.024757164020993</v>
          </cell>
          <cell r="I70">
            <v>15.803405503195085</v>
          </cell>
          <cell r="J70">
            <v>4.3020969201555594</v>
          </cell>
          <cell r="K70">
            <v>4.8210973493333347</v>
          </cell>
          <cell r="L70">
            <v>0</v>
          </cell>
          <cell r="M70">
            <v>24.926599772683979</v>
          </cell>
          <cell r="N70">
            <v>14.379146505576038</v>
          </cell>
          <cell r="O70">
            <v>8.8078490785555594</v>
          </cell>
          <cell r="P70">
            <v>4.8210973493333347</v>
          </cell>
          <cell r="Q70">
            <v>0</v>
          </cell>
          <cell r="R70">
            <v>28.008092933464933</v>
          </cell>
          <cell r="S70">
            <v>11.688749350381235</v>
          </cell>
          <cell r="T70">
            <v>13.313601236955559</v>
          </cell>
          <cell r="U70">
            <v>4.8210973493333347</v>
          </cell>
          <cell r="V70">
            <v>0</v>
          </cell>
          <cell r="W70">
            <v>29.823447936670128</v>
          </cell>
          <cell r="X70">
            <v>10.460179159060056</v>
          </cell>
          <cell r="Y70">
            <v>17.819353395355556</v>
          </cell>
          <cell r="Z70">
            <v>4.8210973493333347</v>
          </cell>
          <cell r="AA70">
            <v>0</v>
          </cell>
          <cell r="AB70">
            <v>33.100629903748946</v>
          </cell>
          <cell r="AC70">
            <v>5.3382682581666678</v>
          </cell>
          <cell r="AD70">
            <v>22.325105553755556</v>
          </cell>
          <cell r="AE70">
            <v>4.8210973493333347</v>
          </cell>
          <cell r="AF70">
            <v>0</v>
          </cell>
          <cell r="AG70">
            <v>32.484471161255556</v>
          </cell>
        </row>
        <row r="71">
          <cell r="A71" t="str">
            <v>NTC</v>
          </cell>
          <cell r="C71">
            <v>1.31837344</v>
          </cell>
          <cell r="D71">
            <v>0.37109056840732796</v>
          </cell>
          <cell r="E71">
            <v>0</v>
          </cell>
          <cell r="F71">
            <v>1.6374316666666667E-3</v>
          </cell>
          <cell r="G71">
            <v>0</v>
          </cell>
          <cell r="H71">
            <v>1.6911014400739948</v>
          </cell>
          <cell r="I71">
            <v>1.4843622736293116</v>
          </cell>
          <cell r="J71">
            <v>1.8408759509166663</v>
          </cell>
          <cell r="K71">
            <v>9.8245900000000011E-3</v>
          </cell>
          <cell r="L71">
            <v>0</v>
          </cell>
          <cell r="M71">
            <v>3.335062814545978</v>
          </cell>
          <cell r="N71">
            <v>1.264316148629312</v>
          </cell>
          <cell r="O71">
            <v>2.5252051409166665</v>
          </cell>
          <cell r="P71">
            <v>9.8245900000000011E-3</v>
          </cell>
          <cell r="Q71">
            <v>0</v>
          </cell>
          <cell r="R71">
            <v>3.7993458795459785</v>
          </cell>
          <cell r="S71">
            <v>0.624436638780827</v>
          </cell>
          <cell r="T71">
            <v>3.2095343309166662</v>
          </cell>
          <cell r="U71">
            <v>9.8245900000000011E-3</v>
          </cell>
          <cell r="V71">
            <v>0</v>
          </cell>
          <cell r="W71">
            <v>3.8437955596974933</v>
          </cell>
          <cell r="X71">
            <v>0.10811637055322128</v>
          </cell>
          <cell r="Y71">
            <v>3.8938635209166659</v>
          </cell>
          <cell r="Z71">
            <v>9.8245900000000011E-3</v>
          </cell>
          <cell r="AA71">
            <v>0</v>
          </cell>
          <cell r="AB71">
            <v>4.0118044814698868</v>
          </cell>
          <cell r="AC71">
            <v>0</v>
          </cell>
          <cell r="AD71">
            <v>4.5781927109166656</v>
          </cell>
          <cell r="AE71">
            <v>9.8245900000000011E-3</v>
          </cell>
          <cell r="AF71">
            <v>0</v>
          </cell>
          <cell r="AG71">
            <v>4.5880173009166656</v>
          </cell>
        </row>
        <row r="72">
          <cell r="A72" t="str">
            <v>TP</v>
          </cell>
          <cell r="C72">
            <v>0.52597607000000002</v>
          </cell>
          <cell r="D72">
            <v>0.15177229384246546</v>
          </cell>
          <cell r="E72">
            <v>0</v>
          </cell>
          <cell r="F72">
            <v>0</v>
          </cell>
          <cell r="G72">
            <v>0</v>
          </cell>
          <cell r="H72">
            <v>0.67774836384246551</v>
          </cell>
          <cell r="I72">
            <v>0.53715684203652847</v>
          </cell>
          <cell r="J72">
            <v>2.7298958333333319E-5</v>
          </cell>
          <cell r="K72">
            <v>0</v>
          </cell>
          <cell r="L72">
            <v>0</v>
          </cell>
          <cell r="M72">
            <v>0.53718414099486178</v>
          </cell>
          <cell r="N72">
            <v>0.4720736587031954</v>
          </cell>
          <cell r="O72">
            <v>5.4223958333333316E-5</v>
          </cell>
          <cell r="P72">
            <v>0</v>
          </cell>
          <cell r="Q72">
            <v>0</v>
          </cell>
          <cell r="R72">
            <v>0.47212788266152872</v>
          </cell>
          <cell r="S72">
            <v>0.26819938698602364</v>
          </cell>
          <cell r="T72">
            <v>8.114895833333332E-5</v>
          </cell>
          <cell r="U72">
            <v>0</v>
          </cell>
          <cell r="V72">
            <v>0</v>
          </cell>
          <cell r="W72">
            <v>0.26828053594435697</v>
          </cell>
          <cell r="X72">
            <v>0.24894594304662962</v>
          </cell>
          <cell r="Y72">
            <v>1.0807395833333331E-4</v>
          </cell>
          <cell r="Z72">
            <v>0</v>
          </cell>
          <cell r="AA72">
            <v>0</v>
          </cell>
          <cell r="AB72">
            <v>0.24905401700496296</v>
          </cell>
          <cell r="AC72">
            <v>0.23858587702479725</v>
          </cell>
          <cell r="AD72">
            <v>1.3499895833333331E-4</v>
          </cell>
          <cell r="AE72">
            <v>0</v>
          </cell>
          <cell r="AF72">
            <v>0</v>
          </cell>
          <cell r="AG72">
            <v>0.23872087598313058</v>
          </cell>
        </row>
        <row r="73">
          <cell r="A73" t="str">
            <v>TPC</v>
          </cell>
          <cell r="C73">
            <v>32.197137650000002</v>
          </cell>
          <cell r="D73">
            <v>9.3283860314241327</v>
          </cell>
          <cell r="E73">
            <v>0</v>
          </cell>
          <cell r="F73">
            <v>2.1945000595238098E-2</v>
          </cell>
          <cell r="G73">
            <v>0</v>
          </cell>
          <cell r="H73">
            <v>41.547468682019371</v>
          </cell>
          <cell r="I73">
            <v>35.364080042363213</v>
          </cell>
          <cell r="J73">
            <v>4.3495648170595214</v>
          </cell>
          <cell r="K73">
            <v>0.13167000357142858</v>
          </cell>
          <cell r="L73">
            <v>0</v>
          </cell>
          <cell r="M73">
            <v>39.845314862994165</v>
          </cell>
          <cell r="N73">
            <v>32.006472659029875</v>
          </cell>
          <cell r="O73">
            <v>7.4315579207738081</v>
          </cell>
          <cell r="P73">
            <v>0.13167000357142858</v>
          </cell>
          <cell r="Q73">
            <v>0</v>
          </cell>
          <cell r="R73">
            <v>39.569700583375109</v>
          </cell>
          <cell r="S73">
            <v>29.413582603474318</v>
          </cell>
          <cell r="T73">
            <v>10.513551024488093</v>
          </cell>
          <cell r="U73">
            <v>0.13167000357142858</v>
          </cell>
          <cell r="V73">
            <v>0</v>
          </cell>
          <cell r="W73">
            <v>40.058803631533841</v>
          </cell>
          <cell r="X73">
            <v>26.600285965516441</v>
          </cell>
          <cell r="Y73">
            <v>13.595544128202379</v>
          </cell>
          <cell r="Z73">
            <v>0.13167000357142858</v>
          </cell>
          <cell r="AA73">
            <v>0</v>
          </cell>
          <cell r="AB73">
            <v>40.327500097290248</v>
          </cell>
          <cell r="AC73">
            <v>25.348838929018925</v>
          </cell>
          <cell r="AD73">
            <v>16.677537231916663</v>
          </cell>
          <cell r="AE73">
            <v>0.13167000357142858</v>
          </cell>
          <cell r="AF73">
            <v>0</v>
          </cell>
          <cell r="AG73">
            <v>42.158046164507013</v>
          </cell>
        </row>
        <row r="74">
          <cell r="A74" t="str">
            <v>TWEN</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row>
        <row r="75">
          <cell r="A75" t="str">
            <v>WMSCA</v>
          </cell>
          <cell r="C75">
            <v>0.93458160000000001</v>
          </cell>
          <cell r="D75">
            <v>0.28037455555555557</v>
          </cell>
          <cell r="E75">
            <v>0</v>
          </cell>
          <cell r="F75">
            <v>0</v>
          </cell>
          <cell r="G75">
            <v>0</v>
          </cell>
          <cell r="H75">
            <v>1.2149561555555555</v>
          </cell>
          <cell r="I75">
            <v>1.1214982222222223</v>
          </cell>
          <cell r="J75">
            <v>1.8162868777777647E-2</v>
          </cell>
          <cell r="K75">
            <v>0</v>
          </cell>
          <cell r="L75">
            <v>0</v>
          </cell>
          <cell r="M75">
            <v>1.139661091</v>
          </cell>
          <cell r="N75">
            <v>1.1214982222222223</v>
          </cell>
          <cell r="O75">
            <v>1.8170972777777648E-2</v>
          </cell>
          <cell r="P75">
            <v>0</v>
          </cell>
          <cell r="Q75">
            <v>0</v>
          </cell>
          <cell r="R75">
            <v>1.139669195</v>
          </cell>
          <cell r="S75">
            <v>0.23941000000000001</v>
          </cell>
          <cell r="T75">
            <v>1.8179076777777647E-2</v>
          </cell>
          <cell r="U75">
            <v>0</v>
          </cell>
          <cell r="V75">
            <v>0</v>
          </cell>
          <cell r="W75">
            <v>0.25758907677777765</v>
          </cell>
          <cell r="X75">
            <v>0</v>
          </cell>
          <cell r="Y75">
            <v>1.8187180777777645E-2</v>
          </cell>
          <cell r="Z75">
            <v>0</v>
          </cell>
          <cell r="AA75">
            <v>0</v>
          </cell>
          <cell r="AB75">
            <v>1.8187180777777645E-2</v>
          </cell>
          <cell r="AC75">
            <v>0</v>
          </cell>
          <cell r="AD75">
            <v>1.8195284777777643E-2</v>
          </cell>
          <cell r="AE75">
            <v>0</v>
          </cell>
          <cell r="AF75">
            <v>0</v>
          </cell>
          <cell r="AG75">
            <v>1.8195284777777643E-2</v>
          </cell>
        </row>
        <row r="76">
          <cell r="A76" t="str">
            <v>Miscellaneous</v>
          </cell>
          <cell r="C76">
            <v>88.282933070000013</v>
          </cell>
          <cell r="D76">
            <v>25.776581192071117</v>
          </cell>
          <cell r="E76">
            <v>0</v>
          </cell>
          <cell r="F76">
            <v>0.95230665506746037</v>
          </cell>
          <cell r="G76">
            <v>0</v>
          </cell>
          <cell r="H76">
            <v>115.01182091713856</v>
          </cell>
          <cell r="I76">
            <v>98.852386101617796</v>
          </cell>
          <cell r="J76">
            <v>33.680957857287297</v>
          </cell>
          <cell r="K76">
            <v>5.7138399304047631</v>
          </cell>
          <cell r="L76">
            <v>0</v>
          </cell>
          <cell r="M76">
            <v>138.24718388930987</v>
          </cell>
          <cell r="N76">
            <v>90.249187738522565</v>
          </cell>
          <cell r="O76">
            <v>56.860666694801573</v>
          </cell>
          <cell r="P76">
            <v>5.7138399304047631</v>
          </cell>
          <cell r="Q76">
            <v>0</v>
          </cell>
          <cell r="R76">
            <v>152.82369436372889</v>
          </cell>
          <cell r="S76">
            <v>77.437139233003066</v>
          </cell>
          <cell r="T76">
            <v>80.040375532315878</v>
          </cell>
          <cell r="U76">
            <v>5.3955362637380961</v>
          </cell>
          <cell r="V76">
            <v>0</v>
          </cell>
          <cell r="W76">
            <v>162.87305102905705</v>
          </cell>
          <cell r="X76">
            <v>69.258228201750981</v>
          </cell>
          <cell r="Y76">
            <v>87.138350877219025</v>
          </cell>
          <cell r="Z76">
            <v>5.3955359304047628</v>
          </cell>
          <cell r="AA76">
            <v>0</v>
          </cell>
          <cell r="AB76">
            <v>161.79211500937478</v>
          </cell>
          <cell r="AC76">
            <v>59.629186803446309</v>
          </cell>
          <cell r="AD76">
            <v>100.05967875873331</v>
          </cell>
          <cell r="AE76">
            <v>5.3954644970714298</v>
          </cell>
          <cell r="AF76">
            <v>0</v>
          </cell>
          <cell r="AG76">
            <v>165.08433005925104</v>
          </cell>
        </row>
        <row r="77">
          <cell r="A77" t="str">
            <v>COMPE</v>
          </cell>
          <cell r="C77">
            <v>15.828971709999999</v>
          </cell>
          <cell r="D77">
            <v>1.8586206155122655</v>
          </cell>
          <cell r="E77">
            <v>0</v>
          </cell>
          <cell r="F77">
            <v>0</v>
          </cell>
          <cell r="G77">
            <v>0</v>
          </cell>
          <cell r="H77">
            <v>17.687592325512266</v>
          </cell>
          <cell r="I77">
            <v>6.8730432953823941</v>
          </cell>
          <cell r="J77">
            <v>1.8403189890555536</v>
          </cell>
          <cell r="K77">
            <v>0</v>
          </cell>
          <cell r="L77">
            <v>0</v>
          </cell>
          <cell r="M77">
            <v>8.713362284437947</v>
          </cell>
          <cell r="N77">
            <v>4.2075445072871576</v>
          </cell>
          <cell r="O77">
            <v>3.3198644330555531</v>
          </cell>
          <cell r="P77">
            <v>0</v>
          </cell>
          <cell r="Q77">
            <v>0</v>
          </cell>
          <cell r="R77">
            <v>7.5274089403427107</v>
          </cell>
          <cell r="S77">
            <v>0.56155858181818186</v>
          </cell>
          <cell r="T77">
            <v>2.9590908879999995</v>
          </cell>
          <cell r="U77">
            <v>0</v>
          </cell>
          <cell r="V77">
            <v>0</v>
          </cell>
          <cell r="W77">
            <v>3.5206494698181814</v>
          </cell>
          <cell r="X77">
            <v>0</v>
          </cell>
          <cell r="Y77">
            <v>2.9590908879999995</v>
          </cell>
          <cell r="Z77">
            <v>0</v>
          </cell>
          <cell r="AA77">
            <v>0</v>
          </cell>
          <cell r="AB77">
            <v>2.9590908879999995</v>
          </cell>
          <cell r="AC77">
            <v>0</v>
          </cell>
          <cell r="AD77">
            <v>2.9590908879999995</v>
          </cell>
          <cell r="AE77">
            <v>0</v>
          </cell>
          <cell r="AF77">
            <v>0</v>
          </cell>
          <cell r="AG77">
            <v>2.9590908879999995</v>
          </cell>
        </row>
        <row r="78">
          <cell r="A78" t="str">
            <v>COMPG</v>
          </cell>
          <cell r="C78">
            <v>20.999360930000002</v>
          </cell>
          <cell r="D78">
            <v>2.7637434513264512</v>
          </cell>
          <cell r="E78">
            <v>0</v>
          </cell>
          <cell r="F78">
            <v>2.4403234854166667</v>
          </cell>
          <cell r="G78">
            <v>0</v>
          </cell>
          <cell r="H78">
            <v>26.20342786674312</v>
          </cell>
          <cell r="I78">
            <v>11.023836471972471</v>
          </cell>
          <cell r="J78">
            <v>32.131657025125008</v>
          </cell>
          <cell r="K78">
            <v>14.641940912500001</v>
          </cell>
          <cell r="L78">
            <v>0</v>
          </cell>
          <cell r="M78">
            <v>57.797434409597486</v>
          </cell>
          <cell r="N78">
            <v>7.4450614386391401</v>
          </cell>
          <cell r="O78">
            <v>49.900650128125008</v>
          </cell>
          <cell r="P78">
            <v>14.641940912500001</v>
          </cell>
          <cell r="Q78">
            <v>0</v>
          </cell>
          <cell r="R78">
            <v>71.987652479264156</v>
          </cell>
          <cell r="S78">
            <v>5.4835035285381286</v>
          </cell>
          <cell r="T78">
            <v>67.669643231125008</v>
          </cell>
          <cell r="U78">
            <v>14.641940912500001</v>
          </cell>
          <cell r="V78">
            <v>0</v>
          </cell>
          <cell r="W78">
            <v>87.795087672163135</v>
          </cell>
          <cell r="X78">
            <v>0.16618610952380955</v>
          </cell>
          <cell r="Y78">
            <v>85.438636334125007</v>
          </cell>
          <cell r="Z78">
            <v>3.3623214270833301</v>
          </cell>
          <cell r="AA78">
            <v>0</v>
          </cell>
          <cell r="AB78">
            <v>88.967143870732144</v>
          </cell>
          <cell r="AC78">
            <v>0</v>
          </cell>
          <cell r="AD78">
            <v>71.075972411999999</v>
          </cell>
          <cell r="AE78">
            <v>0</v>
          </cell>
          <cell r="AF78">
            <v>0</v>
          </cell>
          <cell r="AG78">
            <v>71.075972411999999</v>
          </cell>
        </row>
        <row r="79">
          <cell r="A79" t="str">
            <v>COMPS</v>
          </cell>
          <cell r="C79">
            <v>39.409776559999997</v>
          </cell>
          <cell r="D79">
            <v>7.7694558402817764</v>
          </cell>
          <cell r="E79">
            <v>0</v>
          </cell>
          <cell r="F79">
            <v>6.1602366677777773</v>
          </cell>
          <cell r="G79">
            <v>0</v>
          </cell>
          <cell r="H79">
            <v>53.339469068059557</v>
          </cell>
          <cell r="I79">
            <v>24.583160444460436</v>
          </cell>
          <cell r="J79">
            <v>65.71906158338895</v>
          </cell>
          <cell r="K79">
            <v>36.961420006666664</v>
          </cell>
          <cell r="L79">
            <v>0</v>
          </cell>
          <cell r="M79">
            <v>127.26364203451604</v>
          </cell>
          <cell r="N79">
            <v>20.191090367079489</v>
          </cell>
          <cell r="O79">
            <v>109.25642853138896</v>
          </cell>
          <cell r="P79">
            <v>34.910926345555552</v>
          </cell>
          <cell r="Q79">
            <v>0</v>
          </cell>
          <cell r="R79">
            <v>164.35844524402398</v>
          </cell>
          <cell r="S79">
            <v>9.5464807851530811</v>
          </cell>
          <cell r="T79">
            <v>152.79379547938896</v>
          </cell>
          <cell r="U79">
            <v>0</v>
          </cell>
          <cell r="V79">
            <v>0</v>
          </cell>
          <cell r="W79">
            <v>162.34027626454204</v>
          </cell>
          <cell r="X79">
            <v>6.0687350630252093</v>
          </cell>
          <cell r="Y79">
            <v>168.91380250419451</v>
          </cell>
          <cell r="Z79">
            <v>0</v>
          </cell>
          <cell r="AA79">
            <v>0</v>
          </cell>
          <cell r="AB79">
            <v>174.98253756721971</v>
          </cell>
          <cell r="AC79">
            <v>0.51100047169811325</v>
          </cell>
          <cell r="AD79">
            <v>152.38078431800002</v>
          </cell>
          <cell r="AE79">
            <v>0</v>
          </cell>
          <cell r="AF79">
            <v>0</v>
          </cell>
          <cell r="AG79">
            <v>152.89178478969814</v>
          </cell>
        </row>
        <row r="80">
          <cell r="A80" t="str">
            <v>NACC</v>
          </cell>
          <cell r="C80">
            <v>7.9208812599999998</v>
          </cell>
          <cell r="D80">
            <v>1.7770956339052586</v>
          </cell>
          <cell r="E80">
            <v>0</v>
          </cell>
          <cell r="F80">
            <v>3.5983588666666663E-2</v>
          </cell>
          <cell r="G80">
            <v>0</v>
          </cell>
          <cell r="H80">
            <v>9.7339604825719253</v>
          </cell>
          <cell r="I80">
            <v>4.4045222022877022</v>
          </cell>
          <cell r="J80">
            <v>0.89015487710000074</v>
          </cell>
          <cell r="K80">
            <v>0.21590153199999998</v>
          </cell>
          <cell r="L80">
            <v>0</v>
          </cell>
          <cell r="M80">
            <v>5.5105786113877029</v>
          </cell>
          <cell r="N80">
            <v>2.9862261689543685</v>
          </cell>
          <cell r="O80">
            <v>1.5472296635000007</v>
          </cell>
          <cell r="P80">
            <v>0.21590153199999998</v>
          </cell>
          <cell r="Q80">
            <v>0</v>
          </cell>
          <cell r="R80">
            <v>4.7493573644543696</v>
          </cell>
          <cell r="S80">
            <v>1.5841364644089142</v>
          </cell>
          <cell r="T80">
            <v>2.2043044499000009</v>
          </cell>
          <cell r="U80">
            <v>3.8097007333333321E-2</v>
          </cell>
          <cell r="V80">
            <v>0</v>
          </cell>
          <cell r="W80">
            <v>3.8265379216422488</v>
          </cell>
          <cell r="X80">
            <v>0.63127147781217752</v>
          </cell>
          <cell r="Y80">
            <v>2.8613792363000008</v>
          </cell>
          <cell r="Z80">
            <v>0</v>
          </cell>
          <cell r="AA80">
            <v>0</v>
          </cell>
          <cell r="AB80">
            <v>3.4926507141121785</v>
          </cell>
          <cell r="AC80">
            <v>0.36515959579012292</v>
          </cell>
          <cell r="AD80">
            <v>3.5184540227000007</v>
          </cell>
          <cell r="AE80">
            <v>0</v>
          </cell>
          <cell r="AF80">
            <v>0</v>
          </cell>
          <cell r="AG80">
            <v>3.8836136184901235</v>
          </cell>
        </row>
        <row r="81">
          <cell r="A81" t="str">
            <v>OM</v>
          </cell>
          <cell r="C81">
            <v>1.9506079999999999E-2</v>
          </cell>
          <cell r="D81">
            <v>4.1676829059829057E-3</v>
          </cell>
          <cell r="E81">
            <v>0</v>
          </cell>
          <cell r="F81">
            <v>0</v>
          </cell>
          <cell r="G81">
            <v>0</v>
          </cell>
          <cell r="H81">
            <v>2.3673762905982904E-2</v>
          </cell>
          <cell r="I81">
            <v>1.541814829059829E-2</v>
          </cell>
          <cell r="J81">
            <v>3.0272633666666672E-3</v>
          </cell>
          <cell r="K81">
            <v>0</v>
          </cell>
          <cell r="L81">
            <v>0</v>
          </cell>
          <cell r="M81">
            <v>1.8445411657264956E-2</v>
          </cell>
          <cell r="N81">
            <v>1.2095064957264956E-2</v>
          </cell>
          <cell r="O81">
            <v>3.666664166666667E-3</v>
          </cell>
          <cell r="P81">
            <v>0</v>
          </cell>
          <cell r="Q81">
            <v>0</v>
          </cell>
          <cell r="R81">
            <v>1.5761729123931624E-2</v>
          </cell>
          <cell r="S81">
            <v>1.2095064957264956E-2</v>
          </cell>
          <cell r="T81">
            <v>4.3060649666666669E-3</v>
          </cell>
          <cell r="U81">
            <v>0</v>
          </cell>
          <cell r="V81">
            <v>0</v>
          </cell>
          <cell r="W81">
            <v>1.6401129923931623E-2</v>
          </cell>
          <cell r="X81">
            <v>4.4209111111111112E-3</v>
          </cell>
          <cell r="Y81">
            <v>4.9454657666666672E-3</v>
          </cell>
          <cell r="Z81">
            <v>0</v>
          </cell>
          <cell r="AA81">
            <v>0</v>
          </cell>
          <cell r="AB81">
            <v>9.3663768777777785E-3</v>
          </cell>
          <cell r="AC81">
            <v>1.7891493444195717E-3</v>
          </cell>
          <cell r="AD81">
            <v>5.5848665666666675E-3</v>
          </cell>
          <cell r="AE81">
            <v>0</v>
          </cell>
          <cell r="AF81">
            <v>0</v>
          </cell>
          <cell r="AG81">
            <v>7.3740159110862388E-3</v>
          </cell>
        </row>
        <row r="82">
          <cell r="A82" t="str">
            <v>Computing</v>
          </cell>
          <cell r="C82">
            <v>84.178496539999998</v>
          </cell>
          <cell r="D82">
            <v>14.173083223931734</v>
          </cell>
          <cell r="E82">
            <v>0</v>
          </cell>
          <cell r="F82">
            <v>8.6365437418611108</v>
          </cell>
          <cell r="G82">
            <v>0</v>
          </cell>
          <cell r="H82">
            <v>106.98812350579286</v>
          </cell>
          <cell r="I82">
            <v>46.899980562393601</v>
          </cell>
          <cell r="J82">
            <v>100.58421973803617</v>
          </cell>
          <cell r="K82">
            <v>51.819262451166658</v>
          </cell>
          <cell r="L82">
            <v>0</v>
          </cell>
          <cell r="M82">
            <v>199.30346275159644</v>
          </cell>
          <cell r="N82">
            <v>34.842017546917418</v>
          </cell>
          <cell r="O82">
            <v>164.02783942023618</v>
          </cell>
          <cell r="P82">
            <v>49.768768790055553</v>
          </cell>
          <cell r="Q82">
            <v>0</v>
          </cell>
          <cell r="R82">
            <v>248.63862575720916</v>
          </cell>
          <cell r="S82">
            <v>17.18777442487557</v>
          </cell>
          <cell r="T82">
            <v>225.63114011338064</v>
          </cell>
          <cell r="U82">
            <v>14.680037919833334</v>
          </cell>
          <cell r="V82">
            <v>0</v>
          </cell>
          <cell r="W82">
            <v>257.49895245808949</v>
          </cell>
          <cell r="X82">
            <v>6.8706135614723074</v>
          </cell>
          <cell r="Y82">
            <v>260.17785442838618</v>
          </cell>
          <cell r="Z82">
            <v>3.3623214270833301</v>
          </cell>
          <cell r="AA82">
            <v>0</v>
          </cell>
          <cell r="AB82">
            <v>270.41078941694184</v>
          </cell>
          <cell r="AC82">
            <v>0.8779492168326557</v>
          </cell>
          <cell r="AD82">
            <v>229.93988650726672</v>
          </cell>
          <cell r="AE82">
            <v>0</v>
          </cell>
          <cell r="AF82">
            <v>0</v>
          </cell>
          <cell r="AG82">
            <v>230.81783572409935</v>
          </cell>
        </row>
        <row r="83">
          <cell r="A83" t="str">
            <v>MANP</v>
          </cell>
          <cell r="C83">
            <v>5.376E-5</v>
          </cell>
          <cell r="D83">
            <v>1.4598850549816624</v>
          </cell>
          <cell r="E83">
            <v>0</v>
          </cell>
          <cell r="F83">
            <v>0</v>
          </cell>
          <cell r="G83">
            <v>0</v>
          </cell>
          <cell r="H83">
            <v>1.4599388149816623</v>
          </cell>
          <cell r="I83">
            <v>4.3391843865933177</v>
          </cell>
          <cell r="J83">
            <v>2.3046833333810162E-4</v>
          </cell>
          <cell r="K83">
            <v>0</v>
          </cell>
          <cell r="L83">
            <v>0</v>
          </cell>
          <cell r="M83">
            <v>4.3394148549266562</v>
          </cell>
          <cell r="N83">
            <v>2.2426325496885555</v>
          </cell>
          <cell r="O83">
            <v>2.3394833333809464E-4</v>
          </cell>
          <cell r="P83">
            <v>0</v>
          </cell>
          <cell r="Q83">
            <v>0</v>
          </cell>
          <cell r="R83">
            <v>2.2428664980218938</v>
          </cell>
          <cell r="S83">
            <v>0.70971678854136921</v>
          </cell>
          <cell r="T83">
            <v>2.3742833333808766E-4</v>
          </cell>
          <cell r="U83">
            <v>0</v>
          </cell>
          <cell r="V83">
            <v>0</v>
          </cell>
          <cell r="W83">
            <v>0.70995421687470728</v>
          </cell>
          <cell r="X83">
            <v>6.9861152943633598E-2</v>
          </cell>
          <cell r="Y83">
            <v>2.4090833333808068E-4</v>
          </cell>
          <cell r="Z83">
            <v>0</v>
          </cell>
          <cell r="AA83">
            <v>0</v>
          </cell>
          <cell r="AB83">
            <v>7.0102061276971675E-2</v>
          </cell>
          <cell r="AC83">
            <v>0</v>
          </cell>
          <cell r="AD83">
            <v>2.4438833333807367E-4</v>
          </cell>
          <cell r="AE83">
            <v>0</v>
          </cell>
          <cell r="AF83">
            <v>0</v>
          </cell>
          <cell r="AG83">
            <v>2.4438833333807367E-4</v>
          </cell>
        </row>
        <row r="84">
          <cell r="A84" t="str">
            <v>TOTAL</v>
          </cell>
          <cell r="C84">
            <v>1583.6341296500002</v>
          </cell>
          <cell r="D84">
            <v>359.21174308048256</v>
          </cell>
          <cell r="E84">
            <v>0</v>
          </cell>
          <cell r="F84">
            <v>13.930520361441372</v>
          </cell>
          <cell r="G84">
            <v>0</v>
          </cell>
          <cell r="H84">
            <v>1956.7763930919241</v>
          </cell>
          <cell r="I84">
            <v>1257.5578693814546</v>
          </cell>
          <cell r="J84">
            <v>365.04842639421429</v>
          </cell>
          <cell r="K84">
            <v>83.583121388648237</v>
          </cell>
          <cell r="L84">
            <v>0</v>
          </cell>
          <cell r="M84">
            <v>1706.1894171643173</v>
          </cell>
          <cell r="N84">
            <v>1035.4539172829095</v>
          </cell>
          <cell r="O84">
            <v>626.74872453895557</v>
          </cell>
          <cell r="P84">
            <v>81.519439819481562</v>
          </cell>
          <cell r="Q84">
            <v>0</v>
          </cell>
          <cell r="R84">
            <v>1743.7220816413467</v>
          </cell>
          <cell r="S84">
            <v>854.13730082017491</v>
          </cell>
          <cell r="T84">
            <v>892.09311012398825</v>
          </cell>
          <cell r="U84">
            <v>45.629253628148234</v>
          </cell>
          <cell r="V84">
            <v>0</v>
          </cell>
          <cell r="W84">
            <v>1791.8596645723112</v>
          </cell>
          <cell r="X84">
            <v>706.23964485312104</v>
          </cell>
          <cell r="Y84">
            <v>1137.9039601741274</v>
          </cell>
          <cell r="Z84">
            <v>34.2700332095649</v>
          </cell>
          <cell r="AA84">
            <v>0</v>
          </cell>
          <cell r="AB84">
            <v>1878.4136382368138</v>
          </cell>
          <cell r="AC84">
            <v>896.00559112110625</v>
          </cell>
          <cell r="AD84">
            <v>1138.8928652267525</v>
          </cell>
          <cell r="AE84">
            <v>29.502549567350851</v>
          </cell>
          <cell r="AF84">
            <v>0</v>
          </cell>
          <cell r="AG84">
            <v>2064.4010059152097</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PLE"/>
      <sheetName val="SMPF"/>
      <sheetName val="Sheet1"/>
      <sheetName val="5.1.3"/>
      <sheetName val="5.1.4"/>
      <sheetName val="MPF may 2018 modified statement"/>
    </sheetNames>
    <definedNames>
      <definedName name="Header1" refersTo="#REF!"/>
    </definedNames>
    <sheetDataSet>
      <sheetData sheetId="0" refreshError="1"/>
      <sheetData sheetId="1" refreshError="1"/>
      <sheetData sheetId="2">
        <row r="3">
          <cell r="D3">
            <v>155.32999999999998</v>
          </cell>
        </row>
      </sheetData>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epr_5yr"/>
      <sheetName val="Sheet2"/>
      <sheetName val="Holos_hybrid"/>
      <sheetName val="Holos_non_hybrid"/>
    </sheetNames>
    <sheetDataSet>
      <sheetData sheetId="0" refreshError="1"/>
      <sheetData sheetId="1" refreshError="1"/>
      <sheetData sheetId="2" refreshError="1"/>
      <sheetData sheetId="3" refreshError="1"/>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trol Documentation"/>
      <sheetName val="Dropdowns (to be hidden)"/>
      <sheetName val="DAM Entry"/>
      <sheetName val="Peer Review"/>
      <sheetName val="Model Map"/>
      <sheetName val="Datasources"/>
      <sheetName val="Inputs - "/>
      <sheetName val="Calculations - "/>
      <sheetName val="Outputs - Revenue"/>
      <sheetName val="Outputs - Bases"/>
      <sheetName val="YoY"/>
      <sheetName val="Checks"/>
      <sheetName val="#REF"/>
      <sheetName val="Easy Name 091112 - Blan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ow r="13">
          <cell r="F13" t="e">
            <v>#REF!</v>
          </cell>
        </row>
      </sheetData>
      <sheetData sheetId="13" refreshError="1"/>
      <sheetData sheetId="1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del Overview"/>
      <sheetName val="BAU Base"/>
      <sheetName val="Converge Base"/>
      <sheetName val="Converge Super Stretch"/>
      <sheetName val="BAU Sustain"/>
      <sheetName val="21C Transformation"/>
      <sheetName val="BAU Finance IF"/>
      <sheetName val="21C Finance IF"/>
      <sheetName val="Traffic Profiles"/>
      <sheetName val="Migration Profiles"/>
      <sheetName val="Platform Summary"/>
      <sheetName val="Cost Allocation"/>
      <sheetName val="Scenarios"/>
      <sheetName val="Mappings 110406"/>
      <sheetName val="MC"/>
      <sheetName val="Assumptions"/>
      <sheetName val="ITT_Inputs_Adj"/>
      <sheetName val="BB Channel charge calc"/>
      <sheetName val="Converge_Vols"/>
      <sheetName val="Base Inputs"/>
      <sheetName val="Pay Details"/>
      <sheetName val="21C Network Transformation Co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4">
          <cell r="C24" t="str">
            <v>All</v>
          </cell>
          <cell r="D24">
            <v>1</v>
          </cell>
          <cell r="E24">
            <v>1</v>
          </cell>
          <cell r="F24">
            <v>1</v>
          </cell>
          <cell r="G24">
            <v>1</v>
          </cell>
          <cell r="H24">
            <v>1</v>
          </cell>
          <cell r="I24">
            <v>1</v>
          </cell>
          <cell r="J24">
            <v>1</v>
          </cell>
          <cell r="K24">
            <v>1</v>
          </cell>
          <cell r="L24">
            <v>1</v>
          </cell>
          <cell r="M24">
            <v>1</v>
          </cell>
          <cell r="N24">
            <v>1</v>
          </cell>
          <cell r="O24">
            <v>1</v>
          </cell>
          <cell r="P24">
            <v>1</v>
          </cell>
        </row>
        <row r="25">
          <cell r="C25" t="str">
            <v>None</v>
          </cell>
          <cell r="D25">
            <v>0</v>
          </cell>
          <cell r="E25">
            <v>0</v>
          </cell>
          <cell r="F25">
            <v>0</v>
          </cell>
          <cell r="G25">
            <v>0</v>
          </cell>
          <cell r="H25">
            <v>0</v>
          </cell>
          <cell r="I25">
            <v>0</v>
          </cell>
          <cell r="J25">
            <v>0</v>
          </cell>
          <cell r="K25">
            <v>0</v>
          </cell>
          <cell r="L25">
            <v>0</v>
          </cell>
          <cell r="M25">
            <v>0</v>
          </cell>
          <cell r="N25">
            <v>0</v>
          </cell>
          <cell r="O25">
            <v>0</v>
          </cell>
          <cell r="P25">
            <v>0</v>
          </cell>
        </row>
        <row r="26">
          <cell r="C26" t="str">
            <v>PSTN/BB Flat market,PSTN Connection</v>
          </cell>
          <cell r="D26">
            <v>1</v>
          </cell>
          <cell r="E26">
            <v>1</v>
          </cell>
          <cell r="F26">
            <v>1</v>
          </cell>
          <cell r="G26">
            <v>1</v>
          </cell>
          <cell r="H26">
            <v>1</v>
          </cell>
          <cell r="I26">
            <v>1</v>
          </cell>
          <cell r="J26">
            <v>1</v>
          </cell>
          <cell r="K26">
            <v>1</v>
          </cell>
          <cell r="L26">
            <v>1</v>
          </cell>
          <cell r="M26">
            <v>1</v>
          </cell>
          <cell r="N26">
            <v>1</v>
          </cell>
          <cell r="O26">
            <v>1</v>
          </cell>
          <cell r="P26">
            <v>1</v>
          </cell>
        </row>
        <row r="27">
          <cell r="C27" t="str">
            <v>PSTN/BB Flat market,PSTN Traffic</v>
          </cell>
          <cell r="D27">
            <v>1</v>
          </cell>
          <cell r="E27">
            <v>1</v>
          </cell>
          <cell r="F27">
            <v>1</v>
          </cell>
          <cell r="G27">
            <v>1</v>
          </cell>
          <cell r="H27">
            <v>1</v>
          </cell>
          <cell r="I27">
            <v>1</v>
          </cell>
          <cell r="J27">
            <v>1</v>
          </cell>
          <cell r="K27">
            <v>1</v>
          </cell>
          <cell r="L27">
            <v>1</v>
          </cell>
          <cell r="M27">
            <v>1</v>
          </cell>
          <cell r="N27">
            <v>1</v>
          </cell>
          <cell r="O27">
            <v>1</v>
          </cell>
          <cell r="P27">
            <v>1</v>
          </cell>
        </row>
        <row r="28">
          <cell r="C28" t="str">
            <v>PSTN/BB Flat market,BB Connection</v>
          </cell>
          <cell r="D28">
            <v>1</v>
          </cell>
          <cell r="E28">
            <v>1</v>
          </cell>
          <cell r="F28">
            <v>1</v>
          </cell>
          <cell r="G28">
            <v>1</v>
          </cell>
          <cell r="H28">
            <v>1</v>
          </cell>
          <cell r="I28">
            <v>1</v>
          </cell>
          <cell r="J28">
            <v>1</v>
          </cell>
          <cell r="K28">
            <v>1</v>
          </cell>
          <cell r="L28">
            <v>1</v>
          </cell>
          <cell r="M28">
            <v>1</v>
          </cell>
          <cell r="N28">
            <v>1</v>
          </cell>
          <cell r="O28">
            <v>1</v>
          </cell>
          <cell r="P28">
            <v>1</v>
          </cell>
        </row>
        <row r="29">
          <cell r="C29" t="str">
            <v>PSTN/BB Flat market,BB Traffic</v>
          </cell>
          <cell r="D29">
            <v>1</v>
          </cell>
          <cell r="E29">
            <v>1</v>
          </cell>
          <cell r="F29">
            <v>1</v>
          </cell>
          <cell r="G29">
            <v>1</v>
          </cell>
          <cell r="H29">
            <v>1</v>
          </cell>
          <cell r="I29">
            <v>1</v>
          </cell>
          <cell r="J29">
            <v>1</v>
          </cell>
          <cell r="K29">
            <v>1</v>
          </cell>
          <cell r="L29">
            <v>1</v>
          </cell>
          <cell r="M29">
            <v>1</v>
          </cell>
          <cell r="N29">
            <v>1</v>
          </cell>
          <cell r="O29">
            <v>1</v>
          </cell>
          <cell r="P29">
            <v>1</v>
          </cell>
        </row>
        <row r="30">
          <cell r="C30" t="str">
            <v>PSTN/BB Flat market,DV Connection</v>
          </cell>
          <cell r="D30">
            <v>1</v>
          </cell>
          <cell r="E30">
            <v>1</v>
          </cell>
          <cell r="F30">
            <v>1</v>
          </cell>
          <cell r="G30">
            <v>1</v>
          </cell>
          <cell r="H30">
            <v>1</v>
          </cell>
          <cell r="I30">
            <v>1</v>
          </cell>
          <cell r="J30">
            <v>1</v>
          </cell>
          <cell r="K30">
            <v>1</v>
          </cell>
          <cell r="L30">
            <v>1</v>
          </cell>
          <cell r="M30">
            <v>1</v>
          </cell>
          <cell r="N30">
            <v>1</v>
          </cell>
          <cell r="O30">
            <v>1</v>
          </cell>
          <cell r="P30">
            <v>1</v>
          </cell>
        </row>
        <row r="31">
          <cell r="C31" t="str">
            <v>PSTN/BB Flat market,DV Traffic</v>
          </cell>
          <cell r="D31">
            <v>1</v>
          </cell>
          <cell r="E31">
            <v>1</v>
          </cell>
          <cell r="F31">
            <v>1</v>
          </cell>
          <cell r="G31">
            <v>1</v>
          </cell>
          <cell r="H31">
            <v>1</v>
          </cell>
          <cell r="I31">
            <v>1</v>
          </cell>
          <cell r="J31">
            <v>1</v>
          </cell>
          <cell r="K31">
            <v>1</v>
          </cell>
          <cell r="L31">
            <v>1</v>
          </cell>
          <cell r="M31">
            <v>1</v>
          </cell>
          <cell r="N31">
            <v>1</v>
          </cell>
          <cell r="O31">
            <v>1</v>
          </cell>
          <cell r="P31">
            <v>1</v>
          </cell>
        </row>
        <row r="32">
          <cell r="C32" t="str">
            <v>PSTN/BB Flat market,Sustain LC Redesign</v>
          </cell>
          <cell r="D32">
            <v>1</v>
          </cell>
          <cell r="E32">
            <v>1</v>
          </cell>
          <cell r="F32">
            <v>1</v>
          </cell>
          <cell r="G32">
            <v>1</v>
          </cell>
          <cell r="H32">
            <v>1</v>
          </cell>
          <cell r="I32">
            <v>1</v>
          </cell>
          <cell r="J32">
            <v>1</v>
          </cell>
          <cell r="K32">
            <v>1</v>
          </cell>
          <cell r="L32">
            <v>1</v>
          </cell>
          <cell r="M32">
            <v>1</v>
          </cell>
          <cell r="N32">
            <v>1</v>
          </cell>
          <cell r="O32">
            <v>1</v>
          </cell>
          <cell r="P32">
            <v>1</v>
          </cell>
        </row>
        <row r="33">
          <cell r="C33" t="str">
            <v>PSTN/BB Flat market,BB Backhaul</v>
          </cell>
          <cell r="D33">
            <v>1</v>
          </cell>
          <cell r="E33">
            <v>1</v>
          </cell>
          <cell r="F33">
            <v>1</v>
          </cell>
          <cell r="G33">
            <v>1</v>
          </cell>
          <cell r="H33">
            <v>1</v>
          </cell>
          <cell r="I33">
            <v>1</v>
          </cell>
          <cell r="J33">
            <v>1</v>
          </cell>
          <cell r="K33">
            <v>1</v>
          </cell>
          <cell r="L33">
            <v>1</v>
          </cell>
          <cell r="M33">
            <v>1</v>
          </cell>
          <cell r="N33">
            <v>1</v>
          </cell>
          <cell r="O33">
            <v>1</v>
          </cell>
          <cell r="P33">
            <v>1</v>
          </cell>
        </row>
        <row r="34">
          <cell r="C34" t="str">
            <v>PSTN/BB Declining market,PSTN Connection</v>
          </cell>
          <cell r="D34">
            <v>1</v>
          </cell>
          <cell r="E34">
            <v>0.98638586720976029</v>
          </cell>
          <cell r="F34">
            <v>0.96483195091023966</v>
          </cell>
          <cell r="G34">
            <v>0.94553856832297822</v>
          </cell>
          <cell r="H34">
            <v>0.91052806249213691</v>
          </cell>
          <cell r="I34">
            <v>0.87136726663039943</v>
          </cell>
          <cell r="J34">
            <v>0.84055612382287603</v>
          </cell>
          <cell r="K34">
            <v>0.81055167114375326</v>
          </cell>
          <cell r="L34">
            <v>0.78026892316307228</v>
          </cell>
          <cell r="M34">
            <v>0.75021103724657778</v>
          </cell>
          <cell r="N34">
            <v>0.72037123548432402</v>
          </cell>
          <cell r="O34">
            <v>0.69074261664050585</v>
          </cell>
          <cell r="P34">
            <v>0.661319281362446</v>
          </cell>
        </row>
        <row r="35">
          <cell r="C35" t="str">
            <v>PSTN/BB Declining market,PSTN Traffic</v>
          </cell>
          <cell r="D35">
            <v>1</v>
          </cell>
          <cell r="E35">
            <v>0.96760854810797914</v>
          </cell>
          <cell r="F35">
            <v>0.92893959850232832</v>
          </cell>
          <cell r="G35">
            <v>0.88127034858187658</v>
          </cell>
          <cell r="H35">
            <v>0.82904082202823737</v>
          </cell>
          <cell r="I35">
            <v>0.77648656136330818</v>
          </cell>
          <cell r="J35">
            <v>0.730999227719487</v>
          </cell>
          <cell r="K35">
            <v>0.68568574900228851</v>
          </cell>
          <cell r="L35">
            <v>0.64117354915481517</v>
          </cell>
          <cell r="M35">
            <v>0.59721799555414912</v>
          </cell>
          <cell r="N35">
            <v>0.55367576399848906</v>
          </cell>
          <cell r="O35">
            <v>0.51045503699251493</v>
          </cell>
          <cell r="P35">
            <v>0.4674930878126155</v>
          </cell>
        </row>
        <row r="36">
          <cell r="C36" t="str">
            <v>PSTN/BB Declining market,BB Connection</v>
          </cell>
          <cell r="D36">
            <v>1</v>
          </cell>
          <cell r="E36">
            <v>1.2</v>
          </cell>
          <cell r="F36">
            <v>1.25</v>
          </cell>
          <cell r="G36">
            <v>1.2815126050420169</v>
          </cell>
          <cell r="H36">
            <v>1.2727272727272727</v>
          </cell>
          <cell r="I36">
            <v>1.325503355704698</v>
          </cell>
          <cell r="J36">
            <v>1.3901517143579627</v>
          </cell>
          <cell r="K36">
            <v>1.4124538548582095</v>
          </cell>
          <cell r="L36">
            <v>1.4107478087649497</v>
          </cell>
          <cell r="M36">
            <v>1.4293584178781309</v>
          </cell>
          <cell r="N36">
            <v>1.4492753623188406</v>
          </cell>
          <cell r="O36">
            <v>1.4285714285714286</v>
          </cell>
          <cell r="P36">
            <v>1.408450704225352</v>
          </cell>
        </row>
        <row r="37">
          <cell r="C37" t="str">
            <v>PSTN/BB Declining market,BB Traffic</v>
          </cell>
          <cell r="D37">
            <v>1</v>
          </cell>
          <cell r="E37">
            <v>1.2</v>
          </cell>
          <cell r="F37">
            <v>1.25</v>
          </cell>
          <cell r="G37">
            <v>1.2815126050420169</v>
          </cell>
          <cell r="H37">
            <v>1.2727272727272727</v>
          </cell>
          <cell r="I37">
            <v>1.325503355704698</v>
          </cell>
          <cell r="J37">
            <v>1.3901517143579627</v>
          </cell>
          <cell r="K37">
            <v>1.4124538548582095</v>
          </cell>
          <cell r="L37">
            <v>1.4107478087649497</v>
          </cell>
          <cell r="M37">
            <v>1.4293584178781309</v>
          </cell>
          <cell r="N37">
            <v>1.4492753623188406</v>
          </cell>
          <cell r="O37">
            <v>1.4285714285714286</v>
          </cell>
          <cell r="P37">
            <v>1.408450704225352</v>
          </cell>
        </row>
        <row r="38">
          <cell r="C38" t="str">
            <v>PSTN/BB Declining market,DV Connection</v>
          </cell>
          <cell r="D38">
            <v>1</v>
          </cell>
          <cell r="E38">
            <v>0.80041156777094669</v>
          </cell>
          <cell r="F38">
            <v>0.71861068383033511</v>
          </cell>
          <cell r="G38">
            <v>0.72787918841931953</v>
          </cell>
          <cell r="H38">
            <v>0.81521646077013721</v>
          </cell>
          <cell r="I38">
            <v>0.88071340711719259</v>
          </cell>
          <cell r="J38">
            <v>0.95079681888387535</v>
          </cell>
          <cell r="K38">
            <v>1.0135668409981895</v>
          </cell>
          <cell r="L38">
            <v>1.0726900490151714</v>
          </cell>
          <cell r="M38">
            <v>1.1288093017358172</v>
          </cell>
          <cell r="N38">
            <v>1.1823937292495754</v>
          </cell>
          <cell r="O38">
            <v>1.2337975334304816</v>
          </cell>
          <cell r="P38">
            <v>1.2832956687848032</v>
          </cell>
        </row>
        <row r="39">
          <cell r="C39" t="str">
            <v>PSTN/BB Declining market,DV Traffic</v>
          </cell>
          <cell r="D39">
            <v>1</v>
          </cell>
          <cell r="E39">
            <v>0.87087249623456975</v>
          </cell>
          <cell r="F39">
            <v>0.80521596341315615</v>
          </cell>
          <cell r="G39">
            <v>0.82966341984508174</v>
          </cell>
          <cell r="H39">
            <v>0.85294864595121123</v>
          </cell>
          <cell r="I39">
            <v>0.9268220342207748</v>
          </cell>
          <cell r="J39">
            <v>0.97400714735820182</v>
          </cell>
          <cell r="K39">
            <v>1.0266219392686182</v>
          </cell>
          <cell r="L39">
            <v>1.0775950360475213</v>
          </cell>
          <cell r="M39">
            <v>1.1268585357654981</v>
          </cell>
          <cell r="N39">
            <v>1.1744661292128258</v>
          </cell>
          <cell r="O39">
            <v>1.2205106452942123</v>
          </cell>
          <cell r="P39">
            <v>1.2650937081073634</v>
          </cell>
        </row>
        <row r="40">
          <cell r="C40" t="str">
            <v>PSTN/BB Declining market,Sustain LC Redesign</v>
          </cell>
          <cell r="D40">
            <v>0</v>
          </cell>
          <cell r="E40">
            <v>0</v>
          </cell>
          <cell r="F40">
            <v>0</v>
          </cell>
          <cell r="G40">
            <v>0</v>
          </cell>
          <cell r="H40">
            <v>0</v>
          </cell>
          <cell r="I40">
            <v>0</v>
          </cell>
          <cell r="J40">
            <v>0</v>
          </cell>
          <cell r="K40">
            <v>0</v>
          </cell>
          <cell r="L40">
            <v>0</v>
          </cell>
          <cell r="M40">
            <v>0</v>
          </cell>
          <cell r="N40">
            <v>0</v>
          </cell>
          <cell r="O40">
            <v>0</v>
          </cell>
          <cell r="P40">
            <v>0</v>
          </cell>
        </row>
        <row r="41">
          <cell r="C41" t="str">
            <v>PSTN/BB Declining market,BB Backhaul</v>
          </cell>
          <cell r="D41">
            <v>1</v>
          </cell>
          <cell r="E41">
            <v>1.204225352112676</v>
          </cell>
          <cell r="F41">
            <v>1.408450704225352</v>
          </cell>
          <cell r="G41">
            <v>1.408450704225352</v>
          </cell>
          <cell r="H41">
            <v>1.408450704225352</v>
          </cell>
          <cell r="I41">
            <v>1.408450704225352</v>
          </cell>
          <cell r="J41">
            <v>1.408450704225352</v>
          </cell>
          <cell r="K41">
            <v>1.408450704225352</v>
          </cell>
          <cell r="L41">
            <v>1.408450704225352</v>
          </cell>
          <cell r="M41">
            <v>1.408450704225352</v>
          </cell>
          <cell r="N41">
            <v>1.408450704225352</v>
          </cell>
          <cell r="O41">
            <v>1.408450704225352</v>
          </cell>
          <cell r="P41">
            <v>1.408450704225352</v>
          </cell>
        </row>
        <row r="42">
          <cell r="C42" t="str">
            <v>PC Base,DPCN CAPEX Volume</v>
          </cell>
          <cell r="D42">
            <v>1</v>
          </cell>
          <cell r="E42">
            <v>0.76474375472269651</v>
          </cell>
          <cell r="F42">
            <v>0.639154154348336</v>
          </cell>
          <cell r="G42">
            <v>0.61057794535660137</v>
          </cell>
          <cell r="H42">
            <v>0.59703261158163334</v>
          </cell>
          <cell r="I42">
            <v>0.51903352069332831</v>
          </cell>
          <cell r="J42">
            <v>0.45486393316914769</v>
          </cell>
          <cell r="K42">
            <v>0.41251071857672428</v>
          </cell>
          <cell r="L42">
            <v>0.38346782929152923</v>
          </cell>
          <cell r="M42">
            <v>0.36333262694584723</v>
          </cell>
          <cell r="N42">
            <v>0.3483232694390801</v>
          </cell>
          <cell r="O42">
            <v>0.3483232694390801</v>
          </cell>
          <cell r="P42">
            <v>0.3483232694390801</v>
          </cell>
        </row>
        <row r="43">
          <cell r="C43" t="str">
            <v>PC Base,MESH/PDH CAPEX Volume</v>
          </cell>
          <cell r="D43">
            <v>1</v>
          </cell>
          <cell r="E43">
            <v>0.92614812162496429</v>
          </cell>
          <cell r="F43">
            <v>0.8720465531515893</v>
          </cell>
          <cell r="G43">
            <v>0.88023602045794747</v>
          </cell>
          <cell r="H43">
            <v>0.86143447429785969</v>
          </cell>
          <cell r="I43">
            <v>0.81284015593180015</v>
          </cell>
          <cell r="J43">
            <v>0.74791971867224616</v>
          </cell>
          <cell r="K43">
            <v>0.70634299155601776</v>
          </cell>
          <cell r="L43">
            <v>0.69897247013441699</v>
          </cell>
          <cell r="M43">
            <v>0.72298217678089605</v>
          </cell>
          <cell r="N43">
            <v>0.77506062670365605</v>
          </cell>
          <cell r="O43">
            <v>0.77506062670365605</v>
          </cell>
          <cell r="P43">
            <v>0.77506062670365605</v>
          </cell>
        </row>
        <row r="44">
          <cell r="C44" t="str">
            <v>PC Base,DPCN RCA Volume</v>
          </cell>
          <cell r="D44">
            <v>1</v>
          </cell>
          <cell r="E44">
            <v>0.86393470784318982</v>
          </cell>
          <cell r="F44">
            <v>0.73575559221592668</v>
          </cell>
          <cell r="G44">
            <v>0.6490561980344981</v>
          </cell>
          <cell r="H44">
            <v>0.59552202553308065</v>
          </cell>
          <cell r="I44">
            <v>0.55426661784772746</v>
          </cell>
          <cell r="J44">
            <v>0.52046170996169638</v>
          </cell>
          <cell r="K44">
            <v>0.49274308625441038</v>
          </cell>
          <cell r="L44">
            <v>0.46932461226320177</v>
          </cell>
          <cell r="M44">
            <v>0.44922134049622775</v>
          </cell>
          <cell r="N44">
            <v>0.43179022418905227</v>
          </cell>
          <cell r="O44">
            <v>0.43179022418905227</v>
          </cell>
          <cell r="P44">
            <v>0.43179022418905227</v>
          </cell>
        </row>
        <row r="45">
          <cell r="C45" t="str">
            <v>PC Base,MESH/PDH RCA Volume</v>
          </cell>
          <cell r="D45">
            <v>1</v>
          </cell>
          <cell r="E45">
            <v>1.1042289425585761</v>
          </cell>
          <cell r="F45">
            <v>1.153350211953186</v>
          </cell>
          <cell r="G45">
            <v>1.1892081807437784</v>
          </cell>
          <cell r="H45">
            <v>1.1877995322346298</v>
          </cell>
          <cell r="I45">
            <v>1.1685401169079053</v>
          </cell>
          <cell r="J45">
            <v>1.1496249395279352</v>
          </cell>
          <cell r="K45">
            <v>1.1384827641049091</v>
          </cell>
          <cell r="L45">
            <v>1.1404992416920734</v>
          </cell>
          <cell r="M45">
            <v>1.1601121811634016</v>
          </cell>
          <cell r="N45">
            <v>1.2013796483601242</v>
          </cell>
          <cell r="O45">
            <v>1.2013796483601242</v>
          </cell>
          <cell r="P45">
            <v>1.2013796483601242</v>
          </cell>
        </row>
      </sheetData>
      <sheetData sheetId="10" refreshError="1">
        <row r="8">
          <cell r="AG8" t="str">
            <v>All</v>
          </cell>
          <cell r="AH8">
            <v>1</v>
          </cell>
          <cell r="AI8">
            <v>1</v>
          </cell>
          <cell r="AJ8">
            <v>1</v>
          </cell>
          <cell r="AK8">
            <v>1</v>
          </cell>
          <cell r="AL8">
            <v>1</v>
          </cell>
          <cell r="AM8">
            <v>1</v>
          </cell>
          <cell r="AN8">
            <v>1</v>
          </cell>
          <cell r="AO8">
            <v>1</v>
          </cell>
          <cell r="AP8">
            <v>1</v>
          </cell>
          <cell r="AQ8">
            <v>1</v>
          </cell>
          <cell r="AR8">
            <v>1</v>
          </cell>
          <cell r="AS8">
            <v>1</v>
          </cell>
          <cell r="AT8">
            <v>1</v>
          </cell>
        </row>
        <row r="9">
          <cell r="AG9" t="str">
            <v>None</v>
          </cell>
          <cell r="AH9">
            <v>0</v>
          </cell>
          <cell r="AI9">
            <v>0</v>
          </cell>
          <cell r="AJ9">
            <v>0</v>
          </cell>
          <cell r="AK9">
            <v>0</v>
          </cell>
          <cell r="AL9">
            <v>0</v>
          </cell>
          <cell r="AM9">
            <v>0</v>
          </cell>
          <cell r="AN9">
            <v>0</v>
          </cell>
          <cell r="AO9">
            <v>0</v>
          </cell>
          <cell r="AP9">
            <v>0</v>
          </cell>
          <cell r="AQ9">
            <v>0</v>
          </cell>
          <cell r="AR9">
            <v>0</v>
          </cell>
          <cell r="AS9">
            <v>0</v>
          </cell>
          <cell r="AT9">
            <v>0</v>
          </cell>
        </row>
        <row r="11">
          <cell r="AG11" t="str">
            <v>Base Case,PSTN,Close,All,CAPEX</v>
          </cell>
          <cell r="AH11">
            <v>1</v>
          </cell>
          <cell r="AI11">
            <v>1</v>
          </cell>
          <cell r="AJ11">
            <v>1</v>
          </cell>
          <cell r="AK11">
            <v>0.8</v>
          </cell>
          <cell r="AL11">
            <v>0.6</v>
          </cell>
          <cell r="AM11">
            <v>0.4</v>
          </cell>
          <cell r="AN11">
            <v>0.2</v>
          </cell>
          <cell r="AO11">
            <v>0.1</v>
          </cell>
          <cell r="AP11">
            <v>0</v>
          </cell>
          <cell r="AQ11">
            <v>0</v>
          </cell>
          <cell r="AR11">
            <v>0</v>
          </cell>
          <cell r="AS11">
            <v>0</v>
          </cell>
          <cell r="AT11">
            <v>0</v>
          </cell>
        </row>
        <row r="12">
          <cell r="AG12" t="str">
            <v>Base Case,PSTN,Converge,All,CAPEX</v>
          </cell>
          <cell r="AH12">
            <v>0</v>
          </cell>
          <cell r="AI12">
            <v>0</v>
          </cell>
          <cell r="AJ12">
            <v>0</v>
          </cell>
          <cell r="AK12">
            <v>0</v>
          </cell>
          <cell r="AL12">
            <v>9.824559671431958E-2</v>
          </cell>
          <cell r="AM12">
            <v>0.28221374086382772</v>
          </cell>
          <cell r="AN12">
            <v>0.53868895548413365</v>
          </cell>
          <cell r="AO12">
            <v>0.79449152606732976</v>
          </cell>
          <cell r="AP12">
            <v>1</v>
          </cell>
          <cell r="AQ12">
            <v>1</v>
          </cell>
          <cell r="AR12">
            <v>1</v>
          </cell>
          <cell r="AS12">
            <v>1</v>
          </cell>
          <cell r="AT12">
            <v>1</v>
          </cell>
        </row>
        <row r="13">
          <cell r="AG13" t="str">
            <v>Base Case,PSTN,Close,All,RCA</v>
          </cell>
          <cell r="AH13">
            <v>1</v>
          </cell>
          <cell r="AI13">
            <v>1</v>
          </cell>
          <cell r="AJ13">
            <v>1</v>
          </cell>
          <cell r="AK13">
            <v>1</v>
          </cell>
          <cell r="AL13">
            <v>1</v>
          </cell>
          <cell r="AM13">
            <v>0.9</v>
          </cell>
          <cell r="AN13">
            <v>0.7</v>
          </cell>
          <cell r="AO13">
            <v>0.4</v>
          </cell>
          <cell r="AP13">
            <v>0</v>
          </cell>
          <cell r="AQ13">
            <v>0</v>
          </cell>
          <cell r="AR13">
            <v>0</v>
          </cell>
          <cell r="AS13">
            <v>0</v>
          </cell>
          <cell r="AT13">
            <v>0</v>
          </cell>
        </row>
        <row r="14">
          <cell r="AG14" t="str">
            <v>Base Case,PSTN,Converge,All,RCA</v>
          </cell>
          <cell r="AH14">
            <v>0</v>
          </cell>
          <cell r="AI14">
            <v>0</v>
          </cell>
          <cell r="AJ14">
            <v>0</v>
          </cell>
          <cell r="AK14">
            <v>0.3</v>
          </cell>
          <cell r="AL14">
            <v>0.6</v>
          </cell>
          <cell r="AM14">
            <v>0.7</v>
          </cell>
          <cell r="AN14">
            <v>0.8</v>
          </cell>
          <cell r="AO14">
            <v>0.9</v>
          </cell>
          <cell r="AP14">
            <v>1</v>
          </cell>
          <cell r="AQ14">
            <v>1</v>
          </cell>
          <cell r="AR14">
            <v>1</v>
          </cell>
          <cell r="AS14">
            <v>1</v>
          </cell>
          <cell r="AT14">
            <v>1</v>
          </cell>
        </row>
        <row r="15">
          <cell r="AG15" t="str">
            <v>Base Case,BB,Close,All,CAPEX</v>
          </cell>
          <cell r="AH15">
            <v>1</v>
          </cell>
          <cell r="AI15">
            <v>1</v>
          </cell>
          <cell r="AJ15">
            <v>1</v>
          </cell>
          <cell r="AK15">
            <v>0</v>
          </cell>
          <cell r="AL15">
            <v>0</v>
          </cell>
          <cell r="AM15">
            <v>0</v>
          </cell>
          <cell r="AN15">
            <v>0</v>
          </cell>
          <cell r="AO15">
            <v>0</v>
          </cell>
          <cell r="AP15">
            <v>0</v>
          </cell>
          <cell r="AQ15">
            <v>0</v>
          </cell>
          <cell r="AR15">
            <v>0</v>
          </cell>
          <cell r="AS15">
            <v>0</v>
          </cell>
          <cell r="AT15">
            <v>0</v>
          </cell>
        </row>
        <row r="16">
          <cell r="AG16" t="str">
            <v>Base Case,BB,Converge,All,CAPEX</v>
          </cell>
          <cell r="AH16">
            <v>0</v>
          </cell>
          <cell r="AI16">
            <v>0</v>
          </cell>
          <cell r="AJ16">
            <v>0</v>
          </cell>
          <cell r="AK16">
            <v>0</v>
          </cell>
          <cell r="AL16">
            <v>9.824559671431958E-2</v>
          </cell>
          <cell r="AM16">
            <v>0.28221374086382772</v>
          </cell>
          <cell r="AN16">
            <v>0.53868895548413365</v>
          </cell>
          <cell r="AO16">
            <v>0.79449152606732976</v>
          </cell>
          <cell r="AP16">
            <v>1</v>
          </cell>
          <cell r="AQ16">
            <v>1</v>
          </cell>
          <cell r="AR16">
            <v>1</v>
          </cell>
          <cell r="AS16">
            <v>1</v>
          </cell>
          <cell r="AT16">
            <v>1</v>
          </cell>
        </row>
        <row r="17">
          <cell r="AG17" t="str">
            <v>Base Case,BB,Close,All,RCA</v>
          </cell>
          <cell r="AH17">
            <v>1</v>
          </cell>
          <cell r="AI17">
            <v>1</v>
          </cell>
          <cell r="AJ17">
            <v>1</v>
          </cell>
          <cell r="AK17">
            <v>1</v>
          </cell>
          <cell r="AL17">
            <v>1</v>
          </cell>
          <cell r="AM17">
            <v>0.9</v>
          </cell>
          <cell r="AN17">
            <v>0.7</v>
          </cell>
          <cell r="AO17">
            <v>0.4</v>
          </cell>
          <cell r="AP17">
            <v>0</v>
          </cell>
          <cell r="AQ17">
            <v>0</v>
          </cell>
          <cell r="AR17">
            <v>0</v>
          </cell>
          <cell r="AS17">
            <v>0</v>
          </cell>
          <cell r="AT17">
            <v>0</v>
          </cell>
        </row>
        <row r="18">
          <cell r="AG18" t="str">
            <v>Base Case,BB,Converge,All,RCA</v>
          </cell>
          <cell r="AH18">
            <v>0</v>
          </cell>
          <cell r="AI18">
            <v>0</v>
          </cell>
          <cell r="AJ18">
            <v>0</v>
          </cell>
          <cell r="AK18">
            <v>0.3</v>
          </cell>
          <cell r="AL18">
            <v>0.6</v>
          </cell>
          <cell r="AM18">
            <v>0.7</v>
          </cell>
          <cell r="AN18">
            <v>0.8</v>
          </cell>
          <cell r="AO18">
            <v>0.9</v>
          </cell>
          <cell r="AP18">
            <v>1</v>
          </cell>
          <cell r="AQ18">
            <v>1</v>
          </cell>
          <cell r="AR18">
            <v>1</v>
          </cell>
          <cell r="AS18">
            <v>1</v>
          </cell>
          <cell r="AT18">
            <v>1</v>
          </cell>
        </row>
        <row r="19">
          <cell r="AG19" t="str">
            <v>Base Case,PS,Close,All,CAPEX</v>
          </cell>
          <cell r="AH19">
            <v>1</v>
          </cell>
          <cell r="AI19">
            <v>1</v>
          </cell>
          <cell r="AJ19">
            <v>1</v>
          </cell>
          <cell r="AK19">
            <v>1</v>
          </cell>
          <cell r="AL19">
            <v>0.9</v>
          </cell>
          <cell r="AM19">
            <v>0.8</v>
          </cell>
          <cell r="AN19">
            <v>0.7</v>
          </cell>
          <cell r="AO19">
            <v>0.55000000000000004</v>
          </cell>
          <cell r="AP19">
            <v>0.3</v>
          </cell>
          <cell r="AQ19">
            <v>0</v>
          </cell>
          <cell r="AR19">
            <v>0</v>
          </cell>
          <cell r="AS19">
            <v>0</v>
          </cell>
          <cell r="AT19">
            <v>0</v>
          </cell>
        </row>
        <row r="20">
          <cell r="AG20" t="str">
            <v>Base Case,PS,Converge,All,CAPEX</v>
          </cell>
          <cell r="AH20">
            <v>0</v>
          </cell>
          <cell r="AI20">
            <v>0</v>
          </cell>
          <cell r="AJ20">
            <v>0</v>
          </cell>
          <cell r="AK20">
            <v>0</v>
          </cell>
          <cell r="AL20">
            <v>0.3</v>
          </cell>
          <cell r="AM20">
            <v>0.45</v>
          </cell>
          <cell r="AN20">
            <v>0.6</v>
          </cell>
          <cell r="AO20">
            <v>0.7</v>
          </cell>
          <cell r="AP20">
            <v>0.85</v>
          </cell>
          <cell r="AQ20">
            <v>1</v>
          </cell>
          <cell r="AR20">
            <v>1</v>
          </cell>
          <cell r="AS20">
            <v>1</v>
          </cell>
          <cell r="AT20">
            <v>1</v>
          </cell>
        </row>
        <row r="21">
          <cell r="AG21" t="str">
            <v>Base Case,PS,Close,All,RCA</v>
          </cell>
          <cell r="AH21">
            <v>1</v>
          </cell>
          <cell r="AI21">
            <v>1</v>
          </cell>
          <cell r="AJ21">
            <v>1</v>
          </cell>
          <cell r="AK21">
            <v>1</v>
          </cell>
          <cell r="AL21">
            <v>0.9</v>
          </cell>
          <cell r="AM21">
            <v>0.8</v>
          </cell>
          <cell r="AN21">
            <v>0.7</v>
          </cell>
          <cell r="AO21">
            <v>0.55000000000000004</v>
          </cell>
          <cell r="AP21">
            <v>0.3</v>
          </cell>
          <cell r="AQ21">
            <v>0</v>
          </cell>
          <cell r="AR21">
            <v>0</v>
          </cell>
          <cell r="AS21">
            <v>0</v>
          </cell>
          <cell r="AT21">
            <v>0</v>
          </cell>
        </row>
        <row r="22">
          <cell r="AG22" t="str">
            <v>Base Case,PS,Converge,All,RCA</v>
          </cell>
          <cell r="AH22">
            <v>0</v>
          </cell>
          <cell r="AI22">
            <v>0</v>
          </cell>
          <cell r="AJ22">
            <v>0</v>
          </cell>
          <cell r="AK22">
            <v>0</v>
          </cell>
          <cell r="AL22">
            <v>0.3</v>
          </cell>
          <cell r="AM22">
            <v>0.45</v>
          </cell>
          <cell r="AN22">
            <v>0.6</v>
          </cell>
          <cell r="AO22">
            <v>0.7</v>
          </cell>
          <cell r="AP22">
            <v>0.85</v>
          </cell>
          <cell r="AQ22">
            <v>1</v>
          </cell>
          <cell r="AR22">
            <v>1</v>
          </cell>
          <cell r="AS22">
            <v>1</v>
          </cell>
          <cell r="AT22">
            <v>1</v>
          </cell>
        </row>
        <row r="23">
          <cell r="AG23" t="str">
            <v>Base Case,PS,Close,SDH,CAPEX</v>
          </cell>
          <cell r="AH23">
            <v>1</v>
          </cell>
          <cell r="AI23">
            <v>1</v>
          </cell>
          <cell r="AJ23">
            <v>1</v>
          </cell>
          <cell r="AK23">
            <v>1</v>
          </cell>
          <cell r="AL23">
            <v>0</v>
          </cell>
          <cell r="AM23">
            <v>0</v>
          </cell>
          <cell r="AN23">
            <v>0</v>
          </cell>
          <cell r="AO23">
            <v>0</v>
          </cell>
          <cell r="AP23">
            <v>0</v>
          </cell>
          <cell r="AQ23">
            <v>0</v>
          </cell>
          <cell r="AR23">
            <v>0</v>
          </cell>
          <cell r="AS23">
            <v>0</v>
          </cell>
          <cell r="AT23">
            <v>0</v>
          </cell>
        </row>
        <row r="25">
          <cell r="AG25" t="str">
            <v>Super Stretch,PSTN,Close,All,CAPEX</v>
          </cell>
          <cell r="AH25">
            <v>1</v>
          </cell>
          <cell r="AI25">
            <v>1</v>
          </cell>
          <cell r="AJ25">
            <v>1</v>
          </cell>
          <cell r="AK25">
            <v>0.8</v>
          </cell>
          <cell r="AL25">
            <v>0.6</v>
          </cell>
          <cell r="AM25">
            <v>0.4</v>
          </cell>
          <cell r="AN25">
            <v>0.2</v>
          </cell>
          <cell r="AO25">
            <v>0</v>
          </cell>
          <cell r="AP25">
            <v>0</v>
          </cell>
          <cell r="AQ25">
            <v>0</v>
          </cell>
          <cell r="AR25">
            <v>0</v>
          </cell>
          <cell r="AS25">
            <v>0</v>
          </cell>
          <cell r="AT25">
            <v>0</v>
          </cell>
        </row>
        <row r="26">
          <cell r="AG26" t="str">
            <v>Super Stretch,PSTN,Converge,All,CAPEX</v>
          </cell>
          <cell r="AH26">
            <v>0</v>
          </cell>
          <cell r="AI26">
            <v>0</v>
          </cell>
          <cell r="AJ26">
            <v>0</v>
          </cell>
          <cell r="AK26">
            <v>0</v>
          </cell>
          <cell r="AL26">
            <v>9.824559671431958E-2</v>
          </cell>
          <cell r="AM26">
            <v>0.3</v>
          </cell>
          <cell r="AN26">
            <v>0.8</v>
          </cell>
          <cell r="AO26">
            <v>1</v>
          </cell>
          <cell r="AP26">
            <v>1</v>
          </cell>
          <cell r="AQ26">
            <v>1</v>
          </cell>
          <cell r="AR26">
            <v>1</v>
          </cell>
          <cell r="AS26">
            <v>1</v>
          </cell>
          <cell r="AT26">
            <v>1</v>
          </cell>
        </row>
        <row r="27">
          <cell r="AG27" t="str">
            <v>Super Stretch,PSTN,Close,All,RCA</v>
          </cell>
          <cell r="AH27">
            <v>1</v>
          </cell>
          <cell r="AI27">
            <v>1</v>
          </cell>
          <cell r="AJ27">
            <v>1</v>
          </cell>
          <cell r="AK27">
            <v>1</v>
          </cell>
          <cell r="AL27">
            <v>0.7</v>
          </cell>
          <cell r="AM27">
            <v>0.35</v>
          </cell>
          <cell r="AN27">
            <v>0.1</v>
          </cell>
          <cell r="AO27">
            <v>0</v>
          </cell>
          <cell r="AP27">
            <v>0</v>
          </cell>
          <cell r="AQ27">
            <v>0</v>
          </cell>
          <cell r="AR27">
            <v>0</v>
          </cell>
          <cell r="AS27">
            <v>0</v>
          </cell>
          <cell r="AT27">
            <v>0</v>
          </cell>
        </row>
        <row r="28">
          <cell r="AG28" t="str">
            <v>Super Stretch,PSTN,Converge,All,RCA</v>
          </cell>
          <cell r="AH28">
            <v>0</v>
          </cell>
          <cell r="AI28">
            <v>0</v>
          </cell>
          <cell r="AJ28">
            <v>0</v>
          </cell>
          <cell r="AK28">
            <v>0.3</v>
          </cell>
          <cell r="AL28">
            <v>0.6</v>
          </cell>
          <cell r="AM28">
            <v>0.75</v>
          </cell>
          <cell r="AN28">
            <v>0.9</v>
          </cell>
          <cell r="AO28">
            <v>1</v>
          </cell>
          <cell r="AP28">
            <v>1</v>
          </cell>
          <cell r="AQ28">
            <v>1</v>
          </cell>
          <cell r="AR28">
            <v>1</v>
          </cell>
          <cell r="AS28">
            <v>1</v>
          </cell>
          <cell r="AT28">
            <v>1</v>
          </cell>
        </row>
        <row r="29">
          <cell r="AG29" t="str">
            <v>Super Stretch,BB,Close,All,CAPEX</v>
          </cell>
          <cell r="AH29">
            <v>1</v>
          </cell>
          <cell r="AI29">
            <v>1</v>
          </cell>
          <cell r="AJ29">
            <v>0</v>
          </cell>
          <cell r="AK29">
            <v>0</v>
          </cell>
          <cell r="AL29">
            <v>0</v>
          </cell>
          <cell r="AM29">
            <v>0</v>
          </cell>
          <cell r="AN29">
            <v>0</v>
          </cell>
          <cell r="AO29">
            <v>0</v>
          </cell>
          <cell r="AP29">
            <v>0</v>
          </cell>
          <cell r="AQ29">
            <v>0</v>
          </cell>
          <cell r="AR29">
            <v>0</v>
          </cell>
          <cell r="AS29">
            <v>0</v>
          </cell>
          <cell r="AT29">
            <v>0</v>
          </cell>
        </row>
        <row r="30">
          <cell r="AG30" t="str">
            <v>Super Stretch,BB,Converge,All,CAPEX</v>
          </cell>
          <cell r="AH30">
            <v>0</v>
          </cell>
          <cell r="AI30">
            <v>0</v>
          </cell>
          <cell r="AJ30">
            <v>0</v>
          </cell>
          <cell r="AK30">
            <v>9.824559671431958E-2</v>
          </cell>
          <cell r="AL30">
            <v>0.28221374086382772</v>
          </cell>
          <cell r="AM30">
            <v>0.53868895548413365</v>
          </cell>
          <cell r="AN30">
            <v>0.79449152606732976</v>
          </cell>
          <cell r="AO30">
            <v>1</v>
          </cell>
          <cell r="AP30">
            <v>1</v>
          </cell>
          <cell r="AQ30">
            <v>1</v>
          </cell>
          <cell r="AR30">
            <v>1</v>
          </cell>
          <cell r="AS30">
            <v>1</v>
          </cell>
          <cell r="AT30">
            <v>1</v>
          </cell>
        </row>
        <row r="31">
          <cell r="AG31" t="str">
            <v>Super Stretch,BB,Close,All,RCA</v>
          </cell>
          <cell r="AH31">
            <v>1</v>
          </cell>
          <cell r="AI31">
            <v>1</v>
          </cell>
          <cell r="AJ31">
            <v>1</v>
          </cell>
          <cell r="AK31">
            <v>1</v>
          </cell>
          <cell r="AL31">
            <v>0.7</v>
          </cell>
          <cell r="AM31">
            <v>0.35</v>
          </cell>
          <cell r="AN31">
            <v>0.1</v>
          </cell>
          <cell r="AO31">
            <v>0</v>
          </cell>
          <cell r="AP31">
            <v>0</v>
          </cell>
          <cell r="AQ31">
            <v>0</v>
          </cell>
          <cell r="AR31">
            <v>0</v>
          </cell>
          <cell r="AS31">
            <v>0</v>
          </cell>
          <cell r="AT31">
            <v>0</v>
          </cell>
        </row>
        <row r="32">
          <cell r="AG32" t="str">
            <v>Super Stretch,BB,Converge,All,RCA</v>
          </cell>
          <cell r="AH32">
            <v>0</v>
          </cell>
          <cell r="AI32">
            <v>0</v>
          </cell>
          <cell r="AJ32">
            <v>0</v>
          </cell>
          <cell r="AK32">
            <v>0.3</v>
          </cell>
          <cell r="AL32">
            <v>0.6</v>
          </cell>
          <cell r="AM32">
            <v>0.75</v>
          </cell>
          <cell r="AN32">
            <v>0.9</v>
          </cell>
          <cell r="AO32">
            <v>1</v>
          </cell>
          <cell r="AP32">
            <v>1</v>
          </cell>
          <cell r="AQ32">
            <v>1</v>
          </cell>
          <cell r="AR32">
            <v>1</v>
          </cell>
          <cell r="AS32">
            <v>1</v>
          </cell>
          <cell r="AT32">
            <v>1</v>
          </cell>
        </row>
        <row r="33">
          <cell r="AG33" t="str">
            <v>Super Stretch,PS,Close,All,CAPEX</v>
          </cell>
          <cell r="AH33">
            <v>1</v>
          </cell>
          <cell r="AI33">
            <v>1</v>
          </cell>
          <cell r="AJ33">
            <v>1</v>
          </cell>
          <cell r="AK33">
            <v>0.6</v>
          </cell>
          <cell r="AL33">
            <v>0.2</v>
          </cell>
          <cell r="AM33">
            <v>0.1</v>
          </cell>
          <cell r="AN33">
            <v>0</v>
          </cell>
          <cell r="AO33">
            <v>0</v>
          </cell>
          <cell r="AP33">
            <v>0</v>
          </cell>
          <cell r="AQ33">
            <v>0</v>
          </cell>
          <cell r="AR33">
            <v>0</v>
          </cell>
          <cell r="AS33">
            <v>0</v>
          </cell>
          <cell r="AT33">
            <v>0</v>
          </cell>
        </row>
        <row r="34">
          <cell r="AG34" t="str">
            <v>Super Stretch,PS,Converge,All,CAPEX</v>
          </cell>
          <cell r="AH34">
            <v>0</v>
          </cell>
          <cell r="AI34">
            <v>0</v>
          </cell>
          <cell r="AJ34">
            <v>0</v>
          </cell>
          <cell r="AK34">
            <v>0</v>
          </cell>
          <cell r="AL34">
            <v>0.15</v>
          </cell>
          <cell r="AM34">
            <v>0.3</v>
          </cell>
          <cell r="AN34">
            <v>0.6</v>
          </cell>
          <cell r="AO34">
            <v>0.9</v>
          </cell>
          <cell r="AP34">
            <v>1</v>
          </cell>
          <cell r="AQ34">
            <v>1</v>
          </cell>
          <cell r="AR34">
            <v>1</v>
          </cell>
          <cell r="AS34">
            <v>1</v>
          </cell>
          <cell r="AT34">
            <v>1</v>
          </cell>
        </row>
        <row r="35">
          <cell r="AG35" t="str">
            <v>Super Stretch,PS,Close,All,RCA</v>
          </cell>
          <cell r="AH35">
            <v>1</v>
          </cell>
          <cell r="AI35">
            <v>1</v>
          </cell>
          <cell r="AJ35">
            <v>1</v>
          </cell>
          <cell r="AK35">
            <v>1</v>
          </cell>
          <cell r="AL35">
            <v>0.95</v>
          </cell>
          <cell r="AM35">
            <v>0.75</v>
          </cell>
          <cell r="AN35">
            <v>0.5</v>
          </cell>
          <cell r="AO35">
            <v>0.25</v>
          </cell>
          <cell r="AP35">
            <v>0</v>
          </cell>
          <cell r="AQ35">
            <v>0</v>
          </cell>
          <cell r="AR35">
            <v>0</v>
          </cell>
          <cell r="AS35">
            <v>0</v>
          </cell>
          <cell r="AT35">
            <v>0</v>
          </cell>
        </row>
        <row r="36">
          <cell r="AG36" t="str">
            <v>Super Stretch,PS,Converge,All,RCA</v>
          </cell>
          <cell r="AH36">
            <v>0</v>
          </cell>
          <cell r="AI36">
            <v>0</v>
          </cell>
          <cell r="AJ36">
            <v>0</v>
          </cell>
          <cell r="AK36">
            <v>0.15</v>
          </cell>
          <cell r="AL36">
            <v>0.3</v>
          </cell>
          <cell r="AM36">
            <v>0.45</v>
          </cell>
          <cell r="AN36">
            <v>0.6</v>
          </cell>
          <cell r="AO36">
            <v>0.8</v>
          </cell>
          <cell r="AP36">
            <v>1</v>
          </cell>
          <cell r="AQ36">
            <v>1</v>
          </cell>
          <cell r="AR36">
            <v>1</v>
          </cell>
          <cell r="AS36">
            <v>1</v>
          </cell>
          <cell r="AT36">
            <v>1</v>
          </cell>
        </row>
        <row r="37">
          <cell r="AG37" t="str">
            <v>Super Stretch,PS,Close,SDH,CAPEX</v>
          </cell>
          <cell r="AH37">
            <v>1</v>
          </cell>
          <cell r="AI37">
            <v>1</v>
          </cell>
          <cell r="AJ37">
            <v>1</v>
          </cell>
          <cell r="AK37">
            <v>0</v>
          </cell>
          <cell r="AL37">
            <v>0</v>
          </cell>
          <cell r="AM37">
            <v>0</v>
          </cell>
          <cell r="AN37">
            <v>0</v>
          </cell>
          <cell r="AO37">
            <v>0</v>
          </cell>
          <cell r="AP37">
            <v>0</v>
          </cell>
          <cell r="AQ37">
            <v>0</v>
          </cell>
          <cell r="AR37">
            <v>0</v>
          </cell>
          <cell r="AS37">
            <v>0</v>
          </cell>
          <cell r="AT3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9  0203"/>
      <sheetName val="0203 3 month Forecast"/>
      <sheetName val="0203 12 month Forecast "/>
      <sheetName val="0304 12 month Forecast"/>
      <sheetName val="Desktop TCO Peop Grade"/>
      <sheetName val="2 Pay Non Pay Sum"/>
      <sheetName val="4 Paybill "/>
      <sheetName val="6 Ext Non Pay "/>
      <sheetName val="8 Supp Agen Costs"/>
      <sheetName val=" Overall Unit Summary"/>
      <sheetName val="Colin Barlow's int grades"/>
      <sheetName val="Colin Barlow int costs"/>
      <sheetName val="Neil Weatherley int grades"/>
      <sheetName val="Neil Wetherley int costs"/>
      <sheetName val="RBU etc"/>
      <sheetName val="Migration Profiles"/>
      <sheetName val="Traffic Profiles"/>
    </sheetNames>
    <sheetDataSet>
      <sheetData sheetId="0" refreshError="1">
        <row r="38">
          <cell r="D38">
            <v>16147.669999999998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Pivot Month"/>
      <sheetName val="EXTERNAL Pivot Cum"/>
      <sheetName val="EXTERNAL Download"/>
      <sheetName val="EXTERNAL Lookup"/>
      <sheetName val="PAY Pivot"/>
      <sheetName val="PAY Download"/>
      <sheetName val="INTERNAL Pivot"/>
      <sheetName val="INTERNAL Download"/>
      <sheetName val="INTERNAL Lookup"/>
      <sheetName val="costs of sale"/>
      <sheetName val="man acs report"/>
      <sheetName val="NU_TOTAL"/>
      <sheetName val="NU_TOTAL original"/>
      <sheetName val="NU_OFFICE"/>
      <sheetName val="NNA+NUS"/>
      <sheetName val="NNA"/>
      <sheetName val="NUS"/>
      <sheetName val="NUF total"/>
      <sheetName val="NUC"/>
      <sheetName val="NUF"/>
      <sheetName val="NUM"/>
      <sheetName val="NUK"/>
      <sheetName val="NUY"/>
      <sheetName val="NUV"/>
      <sheetName val="NUG"/>
      <sheetName val="NUH"/>
      <sheetName val="NUJ"/>
      <sheetName val="NUP"/>
      <sheetName val="NUD"/>
      <sheetName val="NUZ"/>
      <sheetName val="NUW"/>
      <sheetName val="budget fte pivot"/>
      <sheetName val="budget int pivot"/>
      <sheetName val="budget non pay mnth"/>
      <sheetName val="budget non pay full yr"/>
      <sheetName val="budget pivot non pay cum"/>
      <sheetName val="budget pay pivot "/>
      <sheetName val="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4">
          <cell r="A4" t="str">
            <v>name</v>
          </cell>
          <cell r="B4" t="str">
            <v>NU</v>
          </cell>
          <cell r="C4" t="str">
            <v>NUF</v>
          </cell>
          <cell r="D4" t="str">
            <v>NUG</v>
          </cell>
          <cell r="E4" t="str">
            <v>NUH</v>
          </cell>
          <cell r="F4" t="str">
            <v>NUJ</v>
          </cell>
          <cell r="G4" t="str">
            <v>NUP</v>
          </cell>
          <cell r="H4" t="str">
            <v>NUS</v>
          </cell>
          <cell r="I4" t="str">
            <v>NUW</v>
          </cell>
          <cell r="J4" t="str">
            <v>NUZ</v>
          </cell>
          <cell r="K4" t="str">
            <v>Grand Total</v>
          </cell>
        </row>
        <row r="5">
          <cell r="A5" t="str">
            <v>Accomodation</v>
          </cell>
          <cell r="E5">
            <v>500000</v>
          </cell>
          <cell r="K5">
            <v>500000</v>
          </cell>
        </row>
        <row r="6">
          <cell r="A6" t="str">
            <v>PO Handling of Telephone Bill</v>
          </cell>
          <cell r="I6">
            <v>-3000000</v>
          </cell>
          <cell r="K6">
            <v>-3000000</v>
          </cell>
        </row>
        <row r="7">
          <cell r="A7" t="str">
            <v>Transport</v>
          </cell>
          <cell r="B7">
            <v>833</v>
          </cell>
          <cell r="C7">
            <v>15595</v>
          </cell>
          <cell r="E7">
            <v>4250</v>
          </cell>
          <cell r="F7">
            <v>2917</v>
          </cell>
          <cell r="G7">
            <v>2416</v>
          </cell>
          <cell r="H7">
            <v>3000</v>
          </cell>
          <cell r="J7">
            <v>4325</v>
          </cell>
          <cell r="K7">
            <v>33336</v>
          </cell>
        </row>
        <row r="8">
          <cell r="A8" t="str">
            <v>T &amp; S</v>
          </cell>
          <cell r="B8">
            <v>3000</v>
          </cell>
          <cell r="C8">
            <v>99000</v>
          </cell>
          <cell r="D8">
            <v>1750</v>
          </cell>
          <cell r="E8">
            <v>79462</v>
          </cell>
          <cell r="F8">
            <v>43916</v>
          </cell>
          <cell r="G8">
            <v>11500</v>
          </cell>
          <cell r="H8">
            <v>34166</v>
          </cell>
          <cell r="J8">
            <v>52822</v>
          </cell>
          <cell r="K8">
            <v>325616</v>
          </cell>
        </row>
        <row r="9">
          <cell r="A9" t="str">
            <v>Marketing &amp; Publicity/Recruitment</v>
          </cell>
          <cell r="B9">
            <v>3166</v>
          </cell>
          <cell r="D9">
            <v>16666</v>
          </cell>
          <cell r="G9">
            <v>579159</v>
          </cell>
          <cell r="K9">
            <v>598991</v>
          </cell>
        </row>
        <row r="10">
          <cell r="A10" t="str">
            <v>Removals &amp; Excess Fares</v>
          </cell>
          <cell r="B10">
            <v>-238060</v>
          </cell>
          <cell r="D10">
            <v>50000</v>
          </cell>
          <cell r="K10">
            <v>-188060</v>
          </cell>
        </row>
        <row r="11">
          <cell r="A11" t="str">
            <v>Incidentals / Other</v>
          </cell>
          <cell r="C11">
            <v>5489</v>
          </cell>
          <cell r="E11">
            <v>25873</v>
          </cell>
          <cell r="G11">
            <v>28</v>
          </cell>
          <cell r="H11">
            <v>1895</v>
          </cell>
          <cell r="J11">
            <v>3373</v>
          </cell>
          <cell r="K11">
            <v>36658</v>
          </cell>
        </row>
        <row r="12">
          <cell r="A12" t="str">
            <v>Rent Rebates</v>
          </cell>
          <cell r="E12">
            <v>209266</v>
          </cell>
          <cell r="K12">
            <v>209266</v>
          </cell>
        </row>
        <row r="13">
          <cell r="A13" t="str">
            <v>Consultancy / Audit</v>
          </cell>
          <cell r="F13">
            <v>14917</v>
          </cell>
          <cell r="H13">
            <v>10000</v>
          </cell>
          <cell r="K13">
            <v>24917</v>
          </cell>
        </row>
        <row r="14">
          <cell r="A14" t="str">
            <v>Bad Debt</v>
          </cell>
          <cell r="B14">
            <v>1000000</v>
          </cell>
          <cell r="K14">
            <v>1000000</v>
          </cell>
        </row>
        <row r="15">
          <cell r="A15" t="str">
            <v>External Hospitality</v>
          </cell>
          <cell r="B15">
            <v>166</v>
          </cell>
          <cell r="C15">
            <v>850</v>
          </cell>
          <cell r="E15">
            <v>542</v>
          </cell>
          <cell r="F15">
            <v>83</v>
          </cell>
          <cell r="G15">
            <v>50283</v>
          </cell>
          <cell r="H15">
            <v>4800</v>
          </cell>
          <cell r="J15">
            <v>1625</v>
          </cell>
          <cell r="K15">
            <v>58349</v>
          </cell>
        </row>
        <row r="16">
          <cell r="A16" t="str">
            <v>Internal Hospitality</v>
          </cell>
          <cell r="B16">
            <v>1150</v>
          </cell>
          <cell r="C16">
            <v>4808</v>
          </cell>
          <cell r="D16">
            <v>59</v>
          </cell>
          <cell r="E16">
            <v>22833</v>
          </cell>
          <cell r="F16">
            <v>6167</v>
          </cell>
          <cell r="G16">
            <v>2258</v>
          </cell>
          <cell r="H16">
            <v>0</v>
          </cell>
          <cell r="J16">
            <v>1567</v>
          </cell>
          <cell r="K16">
            <v>38842</v>
          </cell>
        </row>
        <row r="17">
          <cell r="A17" t="str">
            <v>Stationery &amp; Printing</v>
          </cell>
          <cell r="E17">
            <v>25000</v>
          </cell>
          <cell r="K17">
            <v>25000</v>
          </cell>
        </row>
        <row r="18">
          <cell r="A18" t="str">
            <v>Outsource Computing IT</v>
          </cell>
          <cell r="E18">
            <v>161609</v>
          </cell>
          <cell r="K18">
            <v>161609</v>
          </cell>
        </row>
        <row r="19">
          <cell r="A19" t="str">
            <v>External Training</v>
          </cell>
          <cell r="E19">
            <v>322534</v>
          </cell>
          <cell r="I19">
            <v>83333</v>
          </cell>
          <cell r="K19">
            <v>405867</v>
          </cell>
        </row>
        <row r="20">
          <cell r="A20" t="str">
            <v>Subscription</v>
          </cell>
          <cell r="B20">
            <v>334</v>
          </cell>
          <cell r="C20">
            <v>91</v>
          </cell>
          <cell r="D20">
            <v>34</v>
          </cell>
          <cell r="E20">
            <v>166</v>
          </cell>
          <cell r="F20">
            <v>83</v>
          </cell>
          <cell r="G20">
            <v>100</v>
          </cell>
          <cell r="H20">
            <v>109</v>
          </cell>
          <cell r="J20">
            <v>50</v>
          </cell>
          <cell r="K20">
            <v>967</v>
          </cell>
        </row>
        <row r="21">
          <cell r="A21" t="str">
            <v xml:space="preserve">Agency </v>
          </cell>
          <cell r="B21">
            <v>250</v>
          </cell>
          <cell r="C21">
            <v>11833</v>
          </cell>
          <cell r="E21">
            <v>293800</v>
          </cell>
          <cell r="F21">
            <v>1433</v>
          </cell>
          <cell r="G21">
            <v>5041</v>
          </cell>
          <cell r="H21">
            <v>1417</v>
          </cell>
          <cell r="I21">
            <v>58334</v>
          </cell>
          <cell r="J21">
            <v>250</v>
          </cell>
          <cell r="K21">
            <v>372358</v>
          </cell>
        </row>
        <row r="22">
          <cell r="A22" t="str">
            <v>Mobile Accessories</v>
          </cell>
          <cell r="C22">
            <v>3791</v>
          </cell>
          <cell r="D22">
            <v>33</v>
          </cell>
          <cell r="E22">
            <v>1375</v>
          </cell>
          <cell r="F22">
            <v>584</v>
          </cell>
          <cell r="H22">
            <v>1058</v>
          </cell>
          <cell r="J22">
            <v>875</v>
          </cell>
          <cell r="K22">
            <v>7716</v>
          </cell>
        </row>
        <row r="23">
          <cell r="A23" t="str">
            <v>Marketing Project Brand</v>
          </cell>
          <cell r="G23">
            <v>600000</v>
          </cell>
          <cell r="K23">
            <v>600000</v>
          </cell>
        </row>
        <row r="24">
          <cell r="A24" t="str">
            <v>Recognition / Directors Club</v>
          </cell>
          <cell r="F24">
            <v>15084</v>
          </cell>
          <cell r="G24">
            <v>1800</v>
          </cell>
          <cell r="K24">
            <v>16884</v>
          </cell>
        </row>
        <row r="25">
          <cell r="A25" t="str">
            <v>Conferences/QBMR</v>
          </cell>
          <cell r="F25">
            <v>250</v>
          </cell>
          <cell r="G25">
            <v>0</v>
          </cell>
          <cell r="K25">
            <v>250</v>
          </cell>
        </row>
        <row r="26">
          <cell r="A26" t="str">
            <v>Computing misc.</v>
          </cell>
          <cell r="E26">
            <v>187500</v>
          </cell>
          <cell r="K26">
            <v>187500</v>
          </cell>
        </row>
        <row r="27">
          <cell r="A27" t="str">
            <v>mobile phone charges</v>
          </cell>
          <cell r="B27">
            <v>5167</v>
          </cell>
          <cell r="C27">
            <v>26833</v>
          </cell>
          <cell r="D27">
            <v>584</v>
          </cell>
          <cell r="E27">
            <v>10250</v>
          </cell>
          <cell r="F27">
            <v>10834</v>
          </cell>
          <cell r="G27">
            <v>8083</v>
          </cell>
          <cell r="H27">
            <v>5167</v>
          </cell>
          <cell r="J27">
            <v>8083</v>
          </cell>
          <cell r="K27">
            <v>75001</v>
          </cell>
        </row>
        <row r="28">
          <cell r="A28" t="str">
            <v>Equipment - Non Core</v>
          </cell>
          <cell r="B28">
            <v>9499000</v>
          </cell>
          <cell r="I28">
            <v>0</v>
          </cell>
          <cell r="K28">
            <v>9499000</v>
          </cell>
        </row>
        <row r="29">
          <cell r="A29" t="str">
            <v>Grand Total</v>
          </cell>
          <cell r="B29">
            <v>10275006</v>
          </cell>
          <cell r="C29">
            <v>168290</v>
          </cell>
          <cell r="D29">
            <v>69126</v>
          </cell>
          <cell r="E29">
            <v>1844460</v>
          </cell>
          <cell r="F29">
            <v>96268</v>
          </cell>
          <cell r="G29">
            <v>1260668</v>
          </cell>
          <cell r="H29">
            <v>61612</v>
          </cell>
          <cell r="I29">
            <v>-2858333</v>
          </cell>
          <cell r="J29">
            <v>72970</v>
          </cell>
          <cell r="K29">
            <v>10990067</v>
          </cell>
        </row>
      </sheetData>
      <sheetData sheetId="34" refreshError="1">
        <row r="4">
          <cell r="A4" t="str">
            <v>name</v>
          </cell>
          <cell r="B4" t="str">
            <v>NU</v>
          </cell>
          <cell r="C4" t="str">
            <v>NUF</v>
          </cell>
          <cell r="D4" t="str">
            <v>NUG</v>
          </cell>
          <cell r="E4" t="str">
            <v>NUH</v>
          </cell>
          <cell r="F4" t="str">
            <v>NUJ</v>
          </cell>
          <cell r="G4" t="str">
            <v>NUP</v>
          </cell>
          <cell r="H4" t="str">
            <v>NUS</v>
          </cell>
          <cell r="I4" t="str">
            <v>NUW</v>
          </cell>
          <cell r="J4" t="str">
            <v>NUZ</v>
          </cell>
          <cell r="K4" t="str">
            <v>Grand Total</v>
          </cell>
        </row>
        <row r="5">
          <cell r="A5" t="str">
            <v>Accomodation</v>
          </cell>
          <cell r="E5">
            <v>6000000</v>
          </cell>
          <cell r="K5">
            <v>6000000</v>
          </cell>
        </row>
        <row r="6">
          <cell r="A6" t="str">
            <v>PO Handling of Telephone Bill</v>
          </cell>
          <cell r="I6">
            <v>-15000000</v>
          </cell>
          <cell r="K6">
            <v>-15000000</v>
          </cell>
        </row>
        <row r="7">
          <cell r="A7" t="str">
            <v>Transport</v>
          </cell>
          <cell r="B7">
            <v>10000</v>
          </cell>
          <cell r="C7">
            <v>187140</v>
          </cell>
          <cell r="E7">
            <v>51000</v>
          </cell>
          <cell r="F7">
            <v>35000</v>
          </cell>
          <cell r="G7">
            <v>29000</v>
          </cell>
          <cell r="H7">
            <v>36000</v>
          </cell>
          <cell r="J7">
            <v>51900</v>
          </cell>
          <cell r="K7">
            <v>400040</v>
          </cell>
        </row>
        <row r="8">
          <cell r="A8" t="str">
            <v>T &amp; S</v>
          </cell>
          <cell r="B8">
            <v>36000</v>
          </cell>
          <cell r="C8">
            <v>1188000</v>
          </cell>
          <cell r="D8">
            <v>21000</v>
          </cell>
          <cell r="E8">
            <v>953550</v>
          </cell>
          <cell r="F8">
            <v>527000</v>
          </cell>
          <cell r="G8">
            <v>138000</v>
          </cell>
          <cell r="H8">
            <v>410000</v>
          </cell>
          <cell r="J8">
            <v>633848</v>
          </cell>
          <cell r="K8">
            <v>3907398</v>
          </cell>
        </row>
        <row r="9">
          <cell r="A9" t="str">
            <v>Marketing &amp; Publicity/Recruitment</v>
          </cell>
          <cell r="B9">
            <v>38000</v>
          </cell>
          <cell r="D9">
            <v>200000</v>
          </cell>
          <cell r="G9">
            <v>4616000</v>
          </cell>
          <cell r="K9">
            <v>4854000</v>
          </cell>
        </row>
        <row r="10">
          <cell r="A10" t="str">
            <v>Removals &amp; Excess Fares</v>
          </cell>
          <cell r="B10">
            <v>2254285</v>
          </cell>
          <cell r="D10">
            <v>600000</v>
          </cell>
          <cell r="K10">
            <v>2854285</v>
          </cell>
        </row>
        <row r="11">
          <cell r="A11" t="str">
            <v>Incidentals / Other</v>
          </cell>
          <cell r="C11">
            <v>65869</v>
          </cell>
          <cell r="E11">
            <v>310475</v>
          </cell>
          <cell r="G11">
            <v>342</v>
          </cell>
          <cell r="H11">
            <v>22739</v>
          </cell>
          <cell r="J11">
            <v>40472</v>
          </cell>
          <cell r="K11">
            <v>439897</v>
          </cell>
        </row>
        <row r="12">
          <cell r="A12" t="str">
            <v>Rent Rebates</v>
          </cell>
          <cell r="E12">
            <v>2511200</v>
          </cell>
          <cell r="K12">
            <v>2511200</v>
          </cell>
        </row>
        <row r="13">
          <cell r="A13" t="str">
            <v>Consultancy / Audit</v>
          </cell>
          <cell r="F13">
            <v>179000</v>
          </cell>
          <cell r="H13">
            <v>50000</v>
          </cell>
          <cell r="K13">
            <v>229000</v>
          </cell>
        </row>
        <row r="14">
          <cell r="A14" t="str">
            <v>Bad Debt</v>
          </cell>
          <cell r="B14">
            <v>40000000</v>
          </cell>
          <cell r="K14">
            <v>40000000</v>
          </cell>
        </row>
        <row r="15">
          <cell r="A15" t="str">
            <v>External Hospitality</v>
          </cell>
          <cell r="B15">
            <v>2000</v>
          </cell>
          <cell r="C15">
            <v>9200</v>
          </cell>
          <cell r="E15">
            <v>6500</v>
          </cell>
          <cell r="F15">
            <v>1000</v>
          </cell>
          <cell r="G15">
            <v>653400</v>
          </cell>
          <cell r="H15">
            <v>19000</v>
          </cell>
          <cell r="J15">
            <v>19500</v>
          </cell>
          <cell r="K15">
            <v>710600</v>
          </cell>
        </row>
        <row r="16">
          <cell r="A16" t="str">
            <v>Internal Hospitality</v>
          </cell>
          <cell r="B16">
            <v>13800</v>
          </cell>
          <cell r="C16">
            <v>57700</v>
          </cell>
          <cell r="D16">
            <v>700</v>
          </cell>
          <cell r="E16">
            <v>274000</v>
          </cell>
          <cell r="F16">
            <v>74000</v>
          </cell>
          <cell r="G16">
            <v>27100</v>
          </cell>
          <cell r="H16">
            <v>23800</v>
          </cell>
          <cell r="J16">
            <v>33072</v>
          </cell>
          <cell r="K16">
            <v>504172</v>
          </cell>
        </row>
        <row r="17">
          <cell r="A17" t="str">
            <v>Stationery &amp; Printing</v>
          </cell>
          <cell r="E17">
            <v>300000</v>
          </cell>
          <cell r="K17">
            <v>300000</v>
          </cell>
        </row>
        <row r="18">
          <cell r="A18" t="str">
            <v>Outsource Computing IT</v>
          </cell>
          <cell r="E18">
            <v>1939300</v>
          </cell>
          <cell r="K18">
            <v>1939300</v>
          </cell>
        </row>
        <row r="19">
          <cell r="A19" t="str">
            <v>External Training</v>
          </cell>
          <cell r="E19">
            <v>3870400</v>
          </cell>
          <cell r="I19">
            <v>1000000</v>
          </cell>
          <cell r="K19">
            <v>4870400</v>
          </cell>
        </row>
        <row r="20">
          <cell r="A20" t="str">
            <v>Subscription</v>
          </cell>
          <cell r="B20">
            <v>4000</v>
          </cell>
          <cell r="C20">
            <v>1100</v>
          </cell>
          <cell r="D20">
            <v>400</v>
          </cell>
          <cell r="E20">
            <v>2000</v>
          </cell>
          <cell r="F20">
            <v>1000</v>
          </cell>
          <cell r="G20">
            <v>1200</v>
          </cell>
          <cell r="H20">
            <v>1300</v>
          </cell>
          <cell r="J20">
            <v>600</v>
          </cell>
          <cell r="K20">
            <v>11600</v>
          </cell>
        </row>
        <row r="21">
          <cell r="A21" t="str">
            <v xml:space="preserve">Agency </v>
          </cell>
          <cell r="B21">
            <v>3000</v>
          </cell>
          <cell r="C21">
            <v>142000</v>
          </cell>
          <cell r="E21">
            <v>3525600</v>
          </cell>
          <cell r="F21">
            <v>17200</v>
          </cell>
          <cell r="G21">
            <v>60500</v>
          </cell>
          <cell r="H21">
            <v>17000</v>
          </cell>
          <cell r="I21">
            <v>700000</v>
          </cell>
          <cell r="J21">
            <v>3000</v>
          </cell>
          <cell r="K21">
            <v>4468300</v>
          </cell>
        </row>
        <row r="22">
          <cell r="A22" t="str">
            <v>Mobile Accessories</v>
          </cell>
          <cell r="C22">
            <v>45500</v>
          </cell>
          <cell r="D22">
            <v>400</v>
          </cell>
          <cell r="E22">
            <v>16500</v>
          </cell>
          <cell r="F22">
            <v>7000</v>
          </cell>
          <cell r="H22">
            <v>12700</v>
          </cell>
          <cell r="J22">
            <v>10500</v>
          </cell>
          <cell r="K22">
            <v>92600</v>
          </cell>
        </row>
        <row r="23">
          <cell r="A23" t="str">
            <v>Marketing Project Brand</v>
          </cell>
          <cell r="G23">
            <v>2800000</v>
          </cell>
          <cell r="K23">
            <v>2800000</v>
          </cell>
        </row>
        <row r="24">
          <cell r="A24" t="str">
            <v>Recognition / Directors Club</v>
          </cell>
          <cell r="F24">
            <v>181000</v>
          </cell>
          <cell r="G24">
            <v>918000</v>
          </cell>
          <cell r="K24">
            <v>1099000</v>
          </cell>
        </row>
        <row r="25">
          <cell r="A25" t="str">
            <v>Conferences/QBMR</v>
          </cell>
          <cell r="F25">
            <v>3000</v>
          </cell>
          <cell r="G25">
            <v>700000</v>
          </cell>
          <cell r="K25">
            <v>703000</v>
          </cell>
        </row>
        <row r="26">
          <cell r="A26" t="str">
            <v>Computing misc.</v>
          </cell>
          <cell r="E26">
            <v>2250000</v>
          </cell>
          <cell r="K26">
            <v>2250000</v>
          </cell>
        </row>
        <row r="27">
          <cell r="A27" t="str">
            <v>mobile phone charges</v>
          </cell>
          <cell r="B27">
            <v>62000</v>
          </cell>
          <cell r="C27">
            <v>322000</v>
          </cell>
          <cell r="D27">
            <v>7000</v>
          </cell>
          <cell r="E27">
            <v>123000</v>
          </cell>
          <cell r="F27">
            <v>130000</v>
          </cell>
          <cell r="G27">
            <v>97000</v>
          </cell>
          <cell r="H27">
            <v>62000</v>
          </cell>
          <cell r="J27">
            <v>97000</v>
          </cell>
          <cell r="K27">
            <v>900000</v>
          </cell>
        </row>
        <row r="28">
          <cell r="A28" t="str">
            <v>Equipment - Non Core</v>
          </cell>
          <cell r="B28">
            <v>148700000</v>
          </cell>
          <cell r="I28">
            <v>0</v>
          </cell>
          <cell r="K28">
            <v>148700000</v>
          </cell>
        </row>
        <row r="29">
          <cell r="A29" t="str">
            <v>Grand Total</v>
          </cell>
          <cell r="B29">
            <v>191123085</v>
          </cell>
          <cell r="C29">
            <v>2018509</v>
          </cell>
          <cell r="D29">
            <v>829500</v>
          </cell>
          <cell r="E29">
            <v>22133525</v>
          </cell>
          <cell r="F29">
            <v>1155200</v>
          </cell>
          <cell r="G29">
            <v>10040542</v>
          </cell>
          <cell r="H29">
            <v>654539</v>
          </cell>
          <cell r="I29">
            <v>-13300000</v>
          </cell>
          <cell r="J29">
            <v>889892</v>
          </cell>
          <cell r="K29">
            <v>215544792</v>
          </cell>
        </row>
      </sheetData>
      <sheetData sheetId="35" refreshError="1">
        <row r="4">
          <cell r="A4" t="str">
            <v>name</v>
          </cell>
          <cell r="B4" t="str">
            <v>NU</v>
          </cell>
          <cell r="C4" t="str">
            <v>NUF</v>
          </cell>
          <cell r="D4" t="str">
            <v>NUG</v>
          </cell>
          <cell r="E4" t="str">
            <v>NUH</v>
          </cell>
          <cell r="F4" t="str">
            <v>NUJ</v>
          </cell>
          <cell r="G4" t="str">
            <v>NUP</v>
          </cell>
          <cell r="H4" t="str">
            <v>NUS</v>
          </cell>
          <cell r="I4" t="str">
            <v>NUW</v>
          </cell>
          <cell r="J4" t="str">
            <v>NUZ</v>
          </cell>
          <cell r="K4" t="str">
            <v>Grand Total</v>
          </cell>
        </row>
        <row r="5">
          <cell r="A5" t="str">
            <v>Accomodation</v>
          </cell>
          <cell r="E5">
            <v>1500000</v>
          </cell>
          <cell r="K5">
            <v>1500000</v>
          </cell>
        </row>
        <row r="6">
          <cell r="A6" t="str">
            <v xml:space="preserve">Agency </v>
          </cell>
          <cell r="B6">
            <v>750</v>
          </cell>
          <cell r="C6">
            <v>35499</v>
          </cell>
          <cell r="E6">
            <v>881400</v>
          </cell>
          <cell r="F6">
            <v>4299</v>
          </cell>
          <cell r="G6">
            <v>15123</v>
          </cell>
          <cell r="H6">
            <v>4251</v>
          </cell>
          <cell r="I6">
            <v>175002</v>
          </cell>
          <cell r="J6">
            <v>750</v>
          </cell>
          <cell r="K6">
            <v>1117074</v>
          </cell>
        </row>
        <row r="7">
          <cell r="A7" t="str">
            <v>Bad Debt</v>
          </cell>
          <cell r="B7">
            <v>3000000</v>
          </cell>
          <cell r="K7">
            <v>3000000</v>
          </cell>
        </row>
        <row r="8">
          <cell r="A8" t="str">
            <v>Consultancy / Audit</v>
          </cell>
          <cell r="F8">
            <v>44751</v>
          </cell>
          <cell r="H8">
            <v>30000</v>
          </cell>
          <cell r="K8">
            <v>74751</v>
          </cell>
        </row>
        <row r="9">
          <cell r="A9" t="str">
            <v>External Hospitality</v>
          </cell>
          <cell r="B9">
            <v>498</v>
          </cell>
          <cell r="C9">
            <v>1550</v>
          </cell>
          <cell r="E9">
            <v>1626</v>
          </cell>
          <cell r="F9">
            <v>249</v>
          </cell>
          <cell r="G9">
            <v>200849</v>
          </cell>
          <cell r="H9">
            <v>4800</v>
          </cell>
          <cell r="J9">
            <v>4875</v>
          </cell>
          <cell r="K9">
            <v>214447</v>
          </cell>
        </row>
        <row r="10">
          <cell r="A10" t="str">
            <v>External Training</v>
          </cell>
          <cell r="E10">
            <v>967602</v>
          </cell>
          <cell r="I10">
            <v>249999</v>
          </cell>
          <cell r="K10">
            <v>1217601</v>
          </cell>
        </row>
        <row r="11">
          <cell r="A11" t="str">
            <v>Incidentals / Other</v>
          </cell>
          <cell r="C11">
            <v>16467</v>
          </cell>
          <cell r="E11">
            <v>77621</v>
          </cell>
          <cell r="G11">
            <v>84</v>
          </cell>
          <cell r="H11">
            <v>5685</v>
          </cell>
          <cell r="J11">
            <v>10119</v>
          </cell>
          <cell r="K11">
            <v>109976</v>
          </cell>
        </row>
        <row r="12">
          <cell r="A12" t="str">
            <v>Internal Hospitality</v>
          </cell>
          <cell r="B12">
            <v>3450</v>
          </cell>
          <cell r="C12">
            <v>14424</v>
          </cell>
          <cell r="D12">
            <v>177</v>
          </cell>
          <cell r="E12">
            <v>68499</v>
          </cell>
          <cell r="F12">
            <v>18501</v>
          </cell>
          <cell r="G12">
            <v>6774</v>
          </cell>
          <cell r="H12">
            <v>3000</v>
          </cell>
          <cell r="J12">
            <v>8826</v>
          </cell>
          <cell r="K12">
            <v>123651</v>
          </cell>
        </row>
        <row r="13">
          <cell r="A13" t="str">
            <v>Marketing &amp; Publicity/Recruitment</v>
          </cell>
          <cell r="B13">
            <v>9498</v>
          </cell>
          <cell r="D13">
            <v>49998</v>
          </cell>
          <cell r="G13">
            <v>1370068</v>
          </cell>
          <cell r="K13">
            <v>1429564</v>
          </cell>
        </row>
        <row r="14">
          <cell r="A14" t="str">
            <v>Outsource Computing IT</v>
          </cell>
          <cell r="E14">
            <v>484827</v>
          </cell>
          <cell r="K14">
            <v>484827</v>
          </cell>
        </row>
        <row r="15">
          <cell r="A15" t="str">
            <v>PO Handling of Telephone Bill</v>
          </cell>
          <cell r="I15">
            <v>-10000000</v>
          </cell>
          <cell r="K15">
            <v>-10000000</v>
          </cell>
        </row>
        <row r="16">
          <cell r="A16" t="str">
            <v>Removals &amp; Excess Fares</v>
          </cell>
          <cell r="B16">
            <v>-1740470</v>
          </cell>
          <cell r="D16">
            <v>150000</v>
          </cell>
          <cell r="K16">
            <v>-1590470</v>
          </cell>
        </row>
        <row r="17">
          <cell r="A17" t="str">
            <v>Rent Rebates</v>
          </cell>
          <cell r="E17">
            <v>627798</v>
          </cell>
          <cell r="K17">
            <v>627798</v>
          </cell>
        </row>
        <row r="18">
          <cell r="A18" t="str">
            <v>Stationery &amp; Printing</v>
          </cell>
          <cell r="E18">
            <v>75000</v>
          </cell>
          <cell r="K18">
            <v>75000</v>
          </cell>
        </row>
        <row r="19">
          <cell r="A19" t="str">
            <v>Subscription</v>
          </cell>
          <cell r="B19">
            <v>1002</v>
          </cell>
          <cell r="C19">
            <v>273</v>
          </cell>
          <cell r="D19">
            <v>102</v>
          </cell>
          <cell r="E19">
            <v>498</v>
          </cell>
          <cell r="F19">
            <v>249</v>
          </cell>
          <cell r="G19">
            <v>300</v>
          </cell>
          <cell r="H19">
            <v>326</v>
          </cell>
          <cell r="J19">
            <v>150</v>
          </cell>
          <cell r="K19">
            <v>2900</v>
          </cell>
        </row>
        <row r="20">
          <cell r="A20" t="str">
            <v>T &amp; S</v>
          </cell>
          <cell r="B20">
            <v>9000</v>
          </cell>
          <cell r="C20">
            <v>297000</v>
          </cell>
          <cell r="D20">
            <v>5250</v>
          </cell>
          <cell r="E20">
            <v>238386</v>
          </cell>
          <cell r="F20">
            <v>131748</v>
          </cell>
          <cell r="G20">
            <v>34500</v>
          </cell>
          <cell r="H20">
            <v>102498</v>
          </cell>
          <cell r="J20">
            <v>158466</v>
          </cell>
          <cell r="K20">
            <v>976848</v>
          </cell>
        </row>
        <row r="21">
          <cell r="A21" t="str">
            <v>Transport</v>
          </cell>
          <cell r="B21">
            <v>2499</v>
          </cell>
          <cell r="C21">
            <v>46785</v>
          </cell>
          <cell r="E21">
            <v>12750</v>
          </cell>
          <cell r="F21">
            <v>8751</v>
          </cell>
          <cell r="G21">
            <v>7248</v>
          </cell>
          <cell r="H21">
            <v>9000</v>
          </cell>
          <cell r="J21">
            <v>12975</v>
          </cell>
          <cell r="K21">
            <v>100008</v>
          </cell>
        </row>
        <row r="22">
          <cell r="A22" t="str">
            <v>Mobile Accessories</v>
          </cell>
          <cell r="C22">
            <v>11373</v>
          </cell>
          <cell r="D22">
            <v>99</v>
          </cell>
          <cell r="E22">
            <v>4125</v>
          </cell>
          <cell r="F22">
            <v>1752</v>
          </cell>
          <cell r="H22">
            <v>3174</v>
          </cell>
          <cell r="J22">
            <v>2625</v>
          </cell>
          <cell r="K22">
            <v>23148</v>
          </cell>
        </row>
        <row r="23">
          <cell r="A23" t="str">
            <v>Marketing Project Brand</v>
          </cell>
          <cell r="G23">
            <v>2600000</v>
          </cell>
          <cell r="K23">
            <v>2600000</v>
          </cell>
        </row>
        <row r="24">
          <cell r="A24" t="str">
            <v>Recognition / Directors Club</v>
          </cell>
          <cell r="F24">
            <v>45252</v>
          </cell>
          <cell r="G24">
            <v>303600</v>
          </cell>
          <cell r="K24">
            <v>348852</v>
          </cell>
        </row>
        <row r="25">
          <cell r="A25" t="str">
            <v>Conferences/QBMR</v>
          </cell>
          <cell r="F25">
            <v>750</v>
          </cell>
          <cell r="G25">
            <v>250000</v>
          </cell>
          <cell r="K25">
            <v>250750</v>
          </cell>
        </row>
        <row r="26">
          <cell r="A26" t="str">
            <v>Computing misc.</v>
          </cell>
          <cell r="E26">
            <v>562500</v>
          </cell>
          <cell r="K26">
            <v>562500</v>
          </cell>
        </row>
        <row r="27">
          <cell r="A27" t="str">
            <v>mobile phone charges</v>
          </cell>
          <cell r="B27">
            <v>15501</v>
          </cell>
          <cell r="C27">
            <v>80499</v>
          </cell>
          <cell r="D27">
            <v>1752</v>
          </cell>
          <cell r="E27">
            <v>30750</v>
          </cell>
          <cell r="F27">
            <v>32502</v>
          </cell>
          <cell r="G27">
            <v>24249</v>
          </cell>
          <cell r="H27">
            <v>15501</v>
          </cell>
          <cell r="J27">
            <v>24249</v>
          </cell>
          <cell r="K27">
            <v>225003</v>
          </cell>
        </row>
        <row r="28">
          <cell r="A28" t="str">
            <v>Equipment - Non Core</v>
          </cell>
          <cell r="B28">
            <v>26882000</v>
          </cell>
          <cell r="I28">
            <v>0</v>
          </cell>
          <cell r="K28">
            <v>26882000</v>
          </cell>
        </row>
        <row r="29">
          <cell r="A29" t="str">
            <v>Formula1</v>
          </cell>
        </row>
        <row r="30">
          <cell r="A30" t="str">
            <v>Grand Total</v>
          </cell>
          <cell r="B30">
            <v>28183728</v>
          </cell>
          <cell r="C30">
            <v>503870</v>
          </cell>
          <cell r="D30">
            <v>207378</v>
          </cell>
          <cell r="E30">
            <v>5533382</v>
          </cell>
          <cell r="F30">
            <v>288804</v>
          </cell>
          <cell r="G30">
            <v>4812795</v>
          </cell>
          <cell r="H30">
            <v>178235</v>
          </cell>
          <cell r="I30">
            <v>-9574999</v>
          </cell>
          <cell r="J30">
            <v>223035</v>
          </cell>
          <cell r="K30">
            <v>30356228</v>
          </cell>
        </row>
      </sheetData>
      <sheetData sheetId="36" refreshError="1">
        <row r="3">
          <cell r="B3" t="str">
            <v>Data</v>
          </cell>
          <cell r="C3" t="str">
            <v>name</v>
          </cell>
        </row>
        <row r="4">
          <cell r="B4" t="str">
            <v>Sum of Jun-01</v>
          </cell>
          <cell r="D4" t="str">
            <v>Sum of cum p3</v>
          </cell>
          <cell r="F4" t="str">
            <v>Sum of Full Year</v>
          </cell>
          <cell r="H4" t="str">
            <v>Total Sum of Jun-01</v>
          </cell>
          <cell r="I4" t="str">
            <v>Total Sum of cum p3</v>
          </cell>
          <cell r="J4" t="str">
            <v>Total Sum of Full Year</v>
          </cell>
        </row>
        <row r="5">
          <cell r="A5" t="str">
            <v>OUC</v>
          </cell>
          <cell r="B5" t="str">
            <v>salary</v>
          </cell>
          <cell r="C5" t="str">
            <v>salesmans bonus</v>
          </cell>
          <cell r="D5" t="str">
            <v>salary</v>
          </cell>
          <cell r="E5" t="str">
            <v>salesmans bonus</v>
          </cell>
          <cell r="F5" t="str">
            <v>salary</v>
          </cell>
          <cell r="G5" t="str">
            <v>salesmans bonus</v>
          </cell>
        </row>
        <row r="6">
          <cell r="A6" t="str">
            <v>NU</v>
          </cell>
          <cell r="B6">
            <v>39863</v>
          </cell>
          <cell r="C6">
            <v>3492</v>
          </cell>
          <cell r="D6">
            <v>119589</v>
          </cell>
          <cell r="E6">
            <v>10476</v>
          </cell>
          <cell r="F6">
            <v>494502</v>
          </cell>
          <cell r="G6">
            <v>41904</v>
          </cell>
          <cell r="H6">
            <v>43355</v>
          </cell>
          <cell r="I6">
            <v>130065</v>
          </cell>
          <cell r="J6">
            <v>536406</v>
          </cell>
        </row>
        <row r="7">
          <cell r="A7" t="str">
            <v>NUF</v>
          </cell>
          <cell r="B7">
            <v>1211568</v>
          </cell>
          <cell r="C7">
            <v>531973</v>
          </cell>
          <cell r="D7">
            <v>3634704</v>
          </cell>
          <cell r="E7">
            <v>1595919</v>
          </cell>
          <cell r="F7">
            <v>14449419</v>
          </cell>
          <cell r="G7">
            <v>6105000</v>
          </cell>
          <cell r="H7">
            <v>1743541</v>
          </cell>
          <cell r="I7">
            <v>5230623</v>
          </cell>
          <cell r="J7">
            <v>20554419</v>
          </cell>
        </row>
        <row r="8">
          <cell r="A8" t="str">
            <v>NUG</v>
          </cell>
          <cell r="B8">
            <v>19242</v>
          </cell>
          <cell r="C8">
            <v>3101</v>
          </cell>
          <cell r="D8">
            <v>57726</v>
          </cell>
          <cell r="E8">
            <v>9303</v>
          </cell>
          <cell r="F8">
            <v>238626</v>
          </cell>
          <cell r="G8">
            <v>37212</v>
          </cell>
          <cell r="H8">
            <v>22343</v>
          </cell>
          <cell r="I8">
            <v>67029</v>
          </cell>
          <cell r="J8">
            <v>275838</v>
          </cell>
        </row>
        <row r="9">
          <cell r="A9" t="str">
            <v>NUH</v>
          </cell>
          <cell r="B9">
            <v>2473488</v>
          </cell>
          <cell r="C9">
            <v>88948</v>
          </cell>
          <cell r="D9">
            <v>7420464</v>
          </cell>
          <cell r="E9">
            <v>266844</v>
          </cell>
          <cell r="F9">
            <v>31790966</v>
          </cell>
          <cell r="G9">
            <v>1101801</v>
          </cell>
          <cell r="H9">
            <v>2562436</v>
          </cell>
          <cell r="I9">
            <v>7687308</v>
          </cell>
          <cell r="J9">
            <v>32892767</v>
          </cell>
        </row>
        <row r="10">
          <cell r="A10" t="str">
            <v>NUJ</v>
          </cell>
          <cell r="B10">
            <v>781658</v>
          </cell>
          <cell r="D10">
            <v>2344974</v>
          </cell>
          <cell r="F10">
            <v>9467646</v>
          </cell>
          <cell r="H10">
            <v>781658</v>
          </cell>
          <cell r="I10">
            <v>2344974</v>
          </cell>
          <cell r="J10">
            <v>9467646</v>
          </cell>
        </row>
        <row r="11">
          <cell r="A11" t="str">
            <v>NUP</v>
          </cell>
          <cell r="B11">
            <v>231101</v>
          </cell>
          <cell r="C11">
            <v>14594</v>
          </cell>
          <cell r="D11">
            <v>693303</v>
          </cell>
          <cell r="E11">
            <v>43782</v>
          </cell>
          <cell r="F11">
            <v>2901093</v>
          </cell>
          <cell r="G11">
            <v>175128</v>
          </cell>
          <cell r="H11">
            <v>245695</v>
          </cell>
          <cell r="I11">
            <v>737085</v>
          </cell>
          <cell r="J11">
            <v>3076221</v>
          </cell>
        </row>
        <row r="12">
          <cell r="A12" t="str">
            <v>NUS</v>
          </cell>
          <cell r="B12">
            <v>573710</v>
          </cell>
          <cell r="C12">
            <v>194739</v>
          </cell>
          <cell r="D12">
            <v>1720770</v>
          </cell>
          <cell r="E12">
            <v>585980</v>
          </cell>
          <cell r="F12">
            <v>6626473</v>
          </cell>
          <cell r="G12">
            <v>2220926</v>
          </cell>
          <cell r="H12">
            <v>768449</v>
          </cell>
          <cell r="I12">
            <v>2306750</v>
          </cell>
          <cell r="J12">
            <v>8847399</v>
          </cell>
        </row>
        <row r="13">
          <cell r="A13" t="str">
            <v>NUW9</v>
          </cell>
          <cell r="B13">
            <v>599438</v>
          </cell>
          <cell r="D13">
            <v>-208089</v>
          </cell>
          <cell r="F13">
            <v>7529174</v>
          </cell>
          <cell r="H13">
            <v>599438</v>
          </cell>
          <cell r="I13">
            <v>-208089</v>
          </cell>
          <cell r="J13">
            <v>7529174</v>
          </cell>
        </row>
        <row r="14">
          <cell r="A14" t="str">
            <v>NUZ</v>
          </cell>
          <cell r="B14">
            <v>454682</v>
          </cell>
          <cell r="C14">
            <v>211776</v>
          </cell>
          <cell r="D14">
            <v>1364046</v>
          </cell>
          <cell r="E14">
            <v>635328</v>
          </cell>
          <cell r="F14">
            <v>5463393</v>
          </cell>
          <cell r="G14">
            <v>2437209</v>
          </cell>
          <cell r="H14">
            <v>666458</v>
          </cell>
          <cell r="I14">
            <v>1999374</v>
          </cell>
          <cell r="J14">
            <v>7900602</v>
          </cell>
        </row>
        <row r="15">
          <cell r="A15" t="str">
            <v>Grand Total</v>
          </cell>
          <cell r="B15">
            <v>6384750</v>
          </cell>
          <cell r="C15">
            <v>1048623</v>
          </cell>
          <cell r="D15">
            <v>17147487</v>
          </cell>
          <cell r="E15">
            <v>3147632</v>
          </cell>
          <cell r="F15">
            <v>78961292</v>
          </cell>
          <cell r="G15">
            <v>12119180</v>
          </cell>
          <cell r="H15">
            <v>7433373</v>
          </cell>
          <cell r="I15">
            <v>20295119</v>
          </cell>
          <cell r="J15">
            <v>91080472</v>
          </cell>
        </row>
      </sheetData>
      <sheetData sheetId="3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ITLE"/>
      <sheetName val="TOC"/>
      <sheetName val="1 Reports=&gt;"/>
      <sheetName val="Version control"/>
      <sheetName val="Variance Analysis 0405 vs. 0506"/>
      <sheetName val="2005-2006=&gt;"/>
      <sheetName val="A=&gt;"/>
      <sheetName val="0506 AOP Consol. Financials"/>
      <sheetName val="0506 AOP Sep Cons Fin (By mth)"/>
      <sheetName val="0506 AOP Consol by OUC"/>
      <sheetName val="0506 AOP Jul Cons Fin (By mth)"/>
      <sheetName val="A REPORT 0506 Financi (Time II)"/>
      <sheetName val="A REPORT 0506 Financial"/>
      <sheetName val="A REPORT 0506 Financials (II)"/>
      <sheetName val="A REPORT 0506 Financials ALTtim"/>
      <sheetName val="B=&gt;"/>
      <sheetName val="0506 Wholesale Elements Sep"/>
      <sheetName val="0506 Wholesale Elements Jul"/>
      <sheetName val="0506 Sep ND&amp;I (By month)"/>
      <sheetName val="0506 Sep CIO (By month)"/>
      <sheetName val="0506 Sep Ops Cust Serv (By mth)"/>
      <sheetName val="0506 Jul ND&amp;I (By month)"/>
      <sheetName val="0506 Jul CIO (By month)"/>
      <sheetName val="0506 Jul Ops Cust Serv (By mth)"/>
      <sheetName val="0506 Total Ops (By month)"/>
      <sheetName val="0506 Build (By month)"/>
      <sheetName val="0506 Operations (By month)"/>
      <sheetName val="0506 Other Ops (By month)"/>
      <sheetName val="0506 BTW Support (By month)"/>
      <sheetName val="B REPORT 0506 Financial BU (II)"/>
      <sheetName val="0506 Other Ops and Support Cost"/>
      <sheetName val="0506 Retail Elements"/>
      <sheetName val="0506 Retail Elements (By month)"/>
      <sheetName val="0506 Retail Element (not print)"/>
      <sheetName val="B REPORT 0506 P&amp;L by BU (ALT)"/>
      <sheetName val="C=&gt;"/>
      <sheetName val="0506 Comparison June vs. May"/>
      <sheetName val="C REPORT 0506 P&amp;L Comparis (II)"/>
      <sheetName val="C REPORT 0506 P&amp;L Compar (ALT)"/>
      <sheetName val="D=&gt;"/>
      <sheetName val="0506 Det. Comp. June vs May"/>
      <sheetName val="D REPORT 0506 Det Comp (II)"/>
      <sheetName val="D REPORT 0506 Det Compari (ALT)"/>
      <sheetName val="E=&gt;"/>
      <sheetName val="0506 P&amp;L in May"/>
      <sheetName val="E REPORT 0506 P&amp;L in May (ALT)"/>
      <sheetName val="Not to be printed =&gt;"/>
      <sheetName val="Access Ops Capex by COW (2)"/>
      <sheetName val="COS summary (2)"/>
      <sheetName val="COSales"/>
      <sheetName val="REPORT 2.8 Depreciation"/>
      <sheetName val="Cow mapping"/>
      <sheetName val="Access Ops Depreciation (2)"/>
      <sheetName val="Tables =&gt; "/>
      <sheetName val="0506 Detailed Analysis of OOCs"/>
      <sheetName val="0506 Detailed Analysis of VCT's"/>
      <sheetName val="0506 Detailed Analysis of OOIs"/>
      <sheetName val="0506 Fixed Assets"/>
      <sheetName val="0506 Capex by Programme"/>
      <sheetName val="0506 Capex by CoW"/>
      <sheetName val="0506 DEPN"/>
      <sheetName val="IT Costs"/>
      <sheetName val="FTE"/>
      <sheetName val="0506 CENTRAL BUDGET"/>
      <sheetName val="Cost Comparisons"/>
      <sheetName val="REPORT SGA 0506"/>
      <sheetName val="REPORT CENTRAL BUDGET"/>
      <sheetName val="2004-2005=&gt;"/>
      <sheetName val="A =&gt;"/>
      <sheetName val="0405 Consolidated Financials"/>
      <sheetName val="0405 Sep Con Fin (By month)"/>
      <sheetName val="0405 Jul Con Fin (By month)"/>
      <sheetName val="A REPORT 0405 Financials (II)"/>
      <sheetName val="A REPORT 0405 Financial"/>
      <sheetName val="A REPORT 0405 Financi (Time II)"/>
      <sheetName val="A REPORT 0405 Financials ALTtim"/>
      <sheetName val="B =&gt;"/>
      <sheetName val="0405 Wholesale Elements Sep"/>
      <sheetName val="0405 Wholesale Elements Jul"/>
      <sheetName val="B REPORT 0405 Financial BU (II)"/>
      <sheetName val="B REPORT 0405 P&amp;L by BU (ALT)"/>
      <sheetName val="0405 ND&amp;I (By month)"/>
      <sheetName val="0405 Total Ops (By month)"/>
      <sheetName val="0405 Build (By month)"/>
      <sheetName val="0405 Operations (By month)"/>
      <sheetName val="0405 Other Ops (By month)"/>
      <sheetName val="0405 Sep Ops Cust Serv (By mth)"/>
      <sheetName val="0405 Jul Ops Cust Serv (By mth)"/>
      <sheetName val="0405 BTW Support (By month)"/>
      <sheetName val="0405 Retail Elements"/>
      <sheetName val="0405 Retail Elements (By month)"/>
      <sheetName val="C =&gt;"/>
      <sheetName val="0405 Comparison June vs. May"/>
      <sheetName val="C REPORT 0405 P&amp;L Comparis (II)"/>
      <sheetName val="C REPORT 0405 P&amp;L Compar (ALT)"/>
      <sheetName val="D =&gt;"/>
      <sheetName val="0405 Det. Comp. June vs. May"/>
      <sheetName val="D REPORT 0405 Det Comp (II)"/>
      <sheetName val="D REPORT 0405 Det Compari (ALT)"/>
      <sheetName val="E =&gt;"/>
      <sheetName val="0405 P&amp;L in May"/>
      <sheetName val="E REPORT 0405 P&amp;L in May (ALT)"/>
      <sheetName val="Tables =&gt;"/>
      <sheetName val="0405 Detailed Analysis of OOCs"/>
      <sheetName val="0405 Detailed Analysis of VCTs"/>
      <sheetName val="0405 Detailed Analysis of OOIs"/>
      <sheetName val="0405 Capex by Programme"/>
      <sheetName val="0405 DEPN"/>
      <sheetName val="0405 Capex by CoW"/>
      <sheetName val="2.x"/>
      <sheetName val="REPORT SGA 0405"/>
      <sheetName val="Sept SGA 0405"/>
      <sheetName val="Sept SGA 0506"/>
      <sheetName val="COS detail"/>
      <sheetName val="COS Jul detail"/>
      <sheetName val="COS Sep detail"/>
      <sheetName val="COS ND&amp;I (by Month)"/>
      <sheetName val="COS CIO (by Month)"/>
      <sheetName val="ND&amp;I Detailed OOC Analysis"/>
      <sheetName val="COS Ops (by Month)"/>
      <sheetName val="Ops Detailed OOC Analysis"/>
      <sheetName val="COS Build (by Month)"/>
      <sheetName val="Build Detailed OOC Analysis"/>
      <sheetName val="COS Other Ops (by Month)"/>
      <sheetName val="Other Ops Detailed OOC Analysis"/>
      <sheetName val="COS Ops Cust Serv (by Month)"/>
      <sheetName val="Ops Cust Serv Detailed OOCs"/>
      <sheetName val="COS Field Service (by Month)"/>
      <sheetName val="Field Service Detailed OOCs"/>
      <sheetName val="J REPORT FTE Summary"/>
      <sheetName val="J REPORT FTE's variance"/>
      <sheetName val="CAPEX Source"/>
      <sheetName val="2 AO P&amp;L=&gt;"/>
      <sheetName val="Access Ops P&amp;L"/>
      <sheetName val="Access Ops P&amp;L Comparison"/>
      <sheetName val="Access Ops P&amp;L by Year"/>
      <sheetName val="3 BTW P&amp;L=&gt;"/>
      <sheetName val="BTW New P&amp;L"/>
      <sheetName val="BTW New P&amp;L by Year"/>
      <sheetName val="4 AO detailed P&amp;L=&gt;"/>
      <sheetName val="Access Ops P&amp;L by Business Unit"/>
      <sheetName val="Access Ops P&amp;L by Time"/>
      <sheetName val="Budget Recast Comparison-Refres"/>
      <sheetName val="Budget Recast Comparison-Bluepr"/>
      <sheetName val="AO P&amp;L by BU as in Refresh"/>
      <sheetName val="AO P&amp;L by BU as in Blueprint"/>
      <sheetName val="5 Capex Reports=&gt;"/>
      <sheetName val="Capex by Summary Programme"/>
      <sheetName val="Capex by Summary Programme All"/>
      <sheetName val="Access Ops Capex by Program-old"/>
      <sheetName val="Access Ops Capex by COW-old"/>
      <sheetName val="Access Ops Depreciation"/>
      <sheetName val="Total BTR=&gt;"/>
      <sheetName val="BTR"/>
      <sheetName val="BTR Details=&gt;"/>
      <sheetName val="Field Force"/>
      <sheetName val="PSU"/>
      <sheetName val="BTR Finance"/>
      <sheetName val="BTR HR"/>
      <sheetName val="0405 and 0506 Data=&gt;"/>
      <sheetName val="ND&amp;I"/>
      <sheetName val="Build"/>
      <sheetName val="OPS"/>
      <sheetName val="OPS Other"/>
      <sheetName val="OPS CS"/>
      <sheetName val="Support NM"/>
      <sheetName val="Support NO"/>
      <sheetName val="Support NH"/>
      <sheetName val="Support NF"/>
      <sheetName val="Support ND"/>
      <sheetName val="BTR Finance Sep"/>
      <sheetName val="BTR HR Sep"/>
      <sheetName val="Centre"/>
      <sheetName val="Markets"/>
      <sheetName val="0304 Data=&gt;"/>
      <sheetName val="R_SUMMARY by Qtr"/>
      <sheetName val="NDI"/>
      <sheetName val="Nwk Ops"/>
      <sheetName val="Nwk Build"/>
      <sheetName val="Support"/>
      <sheetName val="Nwk Other"/>
      <sheetName val="Markets (2)"/>
      <sheetName val="Field"/>
      <sheetName val="Consolidated P&amp;Ls=&gt;"/>
      <sheetName val="Consolidated P&amp;L (business)"/>
      <sheetName val="Average FTE cost check"/>
      <sheetName val="Consolidated P&amp;L sense check"/>
      <sheetName val="Hyperion checks=&gt;"/>
      <sheetName val="BTW 0405 Hyperion Summary"/>
      <sheetName val="BTW 0506 Hyperion Summary"/>
      <sheetName val="May Refresh=&gt;"/>
      <sheetName val="ASD 0506"/>
      <sheetName val="BTW 0506"/>
      <sheetName val="ASD 0405"/>
      <sheetName val="BTW 0405"/>
      <sheetName val="Sept Trf =&gt;"/>
      <sheetName val="0506 Sep Cons Fin"/>
      <sheetName val="0506 Sep Cons. Fin. (By month)"/>
      <sheetName val="0506 NVY Fin. (By month)"/>
      <sheetName val="0506 NVA Fin. (By month)"/>
      <sheetName val="0506 NVS Fin. (By month)"/>
      <sheetName val="0506 NRD Fin. (By month)"/>
      <sheetName val="0405 Sep Cons Fin"/>
      <sheetName val="0405 Sep Cons. Fin. (By month)"/>
      <sheetName val="0405 NVY Fin. (By month)"/>
      <sheetName val="0405 NVA Fin. (By month)"/>
      <sheetName val="NVY Total"/>
      <sheetName val="NVA Total"/>
      <sheetName val="NRD Trf"/>
      <sheetName val="NVS Trf"/>
      <sheetName val="NV to NVF"/>
      <sheetName val="NH to NVH"/>
      <sheetName val="Blueprint Create=&gt;"/>
      <sheetName val="04-05 Cons ASD P&amp;L ALT FORMAT"/>
      <sheetName val="05-06 Cons ASD P&amp;L ALT FORMAT"/>
      <sheetName val="Total Suport=&gt;"/>
      <sheetName val="Total Support"/>
      <sheetName val="R_SUMMARY 1 TOTALS by OUC"/>
      <sheetName val="NQA 100% ASD"/>
      <sheetName val="NQB Split ASD BTW"/>
      <sheetName val="NQC Split ASD BTW"/>
      <sheetName val="NY Split ASD BTW"/>
      <sheetName val="NI Split ASD BTW"/>
      <sheetName val="Sheet2"/>
      <sheetName val="Access Electonics"/>
      <sheetName val="Core Electronics"/>
      <sheetName val="Core Fibre"/>
      <sheetName val="Line Cards - FAC"/>
      <sheetName val="Access Electtonics MCE"/>
      <sheetName val="LineCards MCE"/>
      <sheetName val="Tail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refreshError="1">
        <row r="837">
          <cell r="B837" t="str">
            <v>PL 1</v>
          </cell>
          <cell r="C837" t="str">
            <v>External Revenue</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row>
        <row r="838">
          <cell r="B838" t="str">
            <v>PL 5</v>
          </cell>
          <cell r="C838" t="str">
            <v>External Transfers</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row>
        <row r="839">
          <cell r="B839" t="str">
            <v>PL 2</v>
          </cell>
          <cell r="C839" t="str">
            <v>Internal Revenue - BT Retail</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row>
        <row r="840">
          <cell r="B840" t="str">
            <v>PL 3</v>
          </cell>
          <cell r="C840" t="str">
            <v>Internal Revenue - BT Global Services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row>
        <row r="841">
          <cell r="B841" t="str">
            <v>PL 4</v>
          </cell>
          <cell r="C841" t="str">
            <v>Internal Revenue - Other Lines of Business</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row>
        <row r="842">
          <cell r="B842" t="str">
            <v>PL 130</v>
          </cell>
          <cell r="C842" t="str">
            <v>21CN Pay CoS</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row>
        <row r="843">
          <cell r="B843" t="str">
            <v>PL 144</v>
          </cell>
          <cell r="C843" t="str">
            <v>Building &amp; Plant Other Repair Pay CoS</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row>
        <row r="844">
          <cell r="B844" t="str">
            <v>PL 145</v>
          </cell>
          <cell r="C844" t="str">
            <v>Building &amp; Plant Power Repair Pay CoS</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row>
        <row r="845">
          <cell r="B845" t="str">
            <v>PL 131</v>
          </cell>
          <cell r="C845" t="str">
            <v>Coach Pay CoS</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row>
        <row r="846">
          <cell r="B846" t="str">
            <v>PL 146</v>
          </cell>
          <cell r="C846" t="str">
            <v>Controls FSO Pay CoS</v>
          </cell>
          <cell r="D846">
            <v>0</v>
          </cell>
          <cell r="E846">
            <v>0</v>
          </cell>
          <cell r="F846">
            <v>0</v>
          </cell>
          <cell r="G846">
            <v>0</v>
          </cell>
          <cell r="H846">
            <v>0</v>
          </cell>
          <cell r="I846">
            <v>0</v>
          </cell>
          <cell r="J846">
            <v>0</v>
          </cell>
          <cell r="K846">
            <v>0</v>
          </cell>
          <cell r="L846">
            <v>0</v>
          </cell>
          <cell r="M846">
            <v>0</v>
          </cell>
          <cell r="N846">
            <v>0</v>
          </cell>
          <cell r="O846">
            <v>-3.4738189434182999E-5</v>
          </cell>
          <cell r="P846">
            <v>-3.4738189434182999E-5</v>
          </cell>
          <cell r="Q846">
            <v>0</v>
          </cell>
          <cell r="R846">
            <v>0</v>
          </cell>
          <cell r="S846">
            <v>0</v>
          </cell>
          <cell r="T846">
            <v>0</v>
          </cell>
          <cell r="U846">
            <v>0</v>
          </cell>
          <cell r="V846">
            <v>0</v>
          </cell>
          <cell r="W846">
            <v>0</v>
          </cell>
          <cell r="X846">
            <v>0</v>
          </cell>
          <cell r="Y846">
            <v>0</v>
          </cell>
          <cell r="Z846">
            <v>0</v>
          </cell>
          <cell r="AA846">
            <v>0</v>
          </cell>
          <cell r="AB846">
            <v>0</v>
          </cell>
          <cell r="AC846">
            <v>0</v>
          </cell>
        </row>
        <row r="847">
          <cell r="B847" t="str">
            <v>PL 147</v>
          </cell>
          <cell r="C847" t="str">
            <v>Controls Other Pay CoS</v>
          </cell>
          <cell r="D847">
            <v>0</v>
          </cell>
          <cell r="E847">
            <v>0</v>
          </cell>
          <cell r="F847">
            <v>0</v>
          </cell>
          <cell r="G847">
            <v>0</v>
          </cell>
          <cell r="H847">
            <v>0</v>
          </cell>
          <cell r="I847">
            <v>0</v>
          </cell>
          <cell r="J847">
            <v>0</v>
          </cell>
          <cell r="K847">
            <v>0</v>
          </cell>
          <cell r="L847">
            <v>0</v>
          </cell>
          <cell r="M847">
            <v>0</v>
          </cell>
          <cell r="N847">
            <v>0</v>
          </cell>
          <cell r="O847">
            <v>-1.2724518374372798E-4</v>
          </cell>
          <cell r="P847">
            <v>-1.2724518374372798E-4</v>
          </cell>
          <cell r="Q847">
            <v>0</v>
          </cell>
          <cell r="R847">
            <v>0</v>
          </cell>
          <cell r="S847">
            <v>0</v>
          </cell>
          <cell r="T847">
            <v>0</v>
          </cell>
          <cell r="U847">
            <v>0</v>
          </cell>
          <cell r="V847">
            <v>0</v>
          </cell>
          <cell r="W847">
            <v>0</v>
          </cell>
          <cell r="X847">
            <v>0</v>
          </cell>
          <cell r="Y847">
            <v>0</v>
          </cell>
          <cell r="Z847">
            <v>0</v>
          </cell>
          <cell r="AA847">
            <v>0</v>
          </cell>
          <cell r="AB847">
            <v>0</v>
          </cell>
          <cell r="AC847">
            <v>0</v>
          </cell>
        </row>
        <row r="848">
          <cell r="B848" t="str">
            <v>PL 148</v>
          </cell>
          <cell r="C848" t="str">
            <v>Controls Private Circuit Provision Pay CoS</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row>
        <row r="849">
          <cell r="B849" t="str">
            <v>PL 132</v>
          </cell>
          <cell r="C849" t="str">
            <v>Customer Services Pay CoS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row>
        <row r="850">
          <cell r="B850" t="str">
            <v>PL 133</v>
          </cell>
          <cell r="C850" t="str">
            <v>End Of Day Travel CoS</v>
          </cell>
          <cell r="D850">
            <v>0</v>
          </cell>
          <cell r="E850">
            <v>0</v>
          </cell>
          <cell r="F850">
            <v>0</v>
          </cell>
          <cell r="G850">
            <v>0</v>
          </cell>
          <cell r="H850">
            <v>0</v>
          </cell>
          <cell r="I850">
            <v>0</v>
          </cell>
          <cell r="J850">
            <v>0</v>
          </cell>
          <cell r="K850">
            <v>0</v>
          </cell>
          <cell r="L850">
            <v>0</v>
          </cell>
          <cell r="M850">
            <v>0</v>
          </cell>
          <cell r="N850">
            <v>0</v>
          </cell>
          <cell r="O850">
            <v>-2.625516116241177E-5</v>
          </cell>
          <cell r="P850">
            <v>-2.625516116241177E-5</v>
          </cell>
          <cell r="Q850">
            <v>0</v>
          </cell>
          <cell r="R850">
            <v>0</v>
          </cell>
          <cell r="S850">
            <v>0</v>
          </cell>
          <cell r="T850">
            <v>0</v>
          </cell>
          <cell r="U850">
            <v>0</v>
          </cell>
          <cell r="V850">
            <v>0</v>
          </cell>
          <cell r="W850">
            <v>0</v>
          </cell>
          <cell r="X850">
            <v>0</v>
          </cell>
          <cell r="Y850">
            <v>0</v>
          </cell>
          <cell r="Z850">
            <v>0</v>
          </cell>
          <cell r="AA850">
            <v>0</v>
          </cell>
          <cell r="AB850">
            <v>0</v>
          </cell>
          <cell r="AC850">
            <v>0</v>
          </cell>
        </row>
        <row r="851">
          <cell r="B851" t="str">
            <v>PL 134</v>
          </cell>
          <cell r="C851" t="str">
            <v>Finance Services Pay CoS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row>
        <row r="852">
          <cell r="B852" t="str">
            <v>PL 135</v>
          </cell>
          <cell r="C852" t="str">
            <v>Marketing &amp; Sales Pay CoS</v>
          </cell>
          <cell r="D852">
            <v>0</v>
          </cell>
          <cell r="E852">
            <v>0</v>
          </cell>
          <cell r="F852">
            <v>0</v>
          </cell>
          <cell r="G852">
            <v>0</v>
          </cell>
          <cell r="H852">
            <v>0</v>
          </cell>
          <cell r="I852">
            <v>0</v>
          </cell>
          <cell r="J852">
            <v>0</v>
          </cell>
          <cell r="K852">
            <v>0</v>
          </cell>
          <cell r="L852">
            <v>0</v>
          </cell>
          <cell r="M852">
            <v>0</v>
          </cell>
          <cell r="N852">
            <v>0</v>
          </cell>
          <cell r="O852">
            <v>-1.7690419724864346E-5</v>
          </cell>
          <cell r="P852">
            <v>-1.7690419724864346E-5</v>
          </cell>
          <cell r="Q852">
            <v>0</v>
          </cell>
          <cell r="R852">
            <v>0</v>
          </cell>
          <cell r="S852">
            <v>0</v>
          </cell>
          <cell r="T852">
            <v>0</v>
          </cell>
          <cell r="U852">
            <v>0</v>
          </cell>
          <cell r="V852">
            <v>0</v>
          </cell>
          <cell r="W852">
            <v>0</v>
          </cell>
          <cell r="X852">
            <v>0</v>
          </cell>
          <cell r="Y852">
            <v>0</v>
          </cell>
          <cell r="Z852">
            <v>0</v>
          </cell>
          <cell r="AA852">
            <v>0</v>
          </cell>
          <cell r="AB852">
            <v>0</v>
          </cell>
          <cell r="AC852">
            <v>0</v>
          </cell>
        </row>
        <row r="853">
          <cell r="B853" t="str">
            <v>PL 136</v>
          </cell>
          <cell r="C853" t="str">
            <v>Misc Network Pay CoS</v>
          </cell>
          <cell r="D853">
            <v>0</v>
          </cell>
          <cell r="E853">
            <v>-6.1399967794058101E-4</v>
          </cell>
          <cell r="F853">
            <v>-5.4179464211591628E-4</v>
          </cell>
          <cell r="G853">
            <v>-2.940088759216056E-4</v>
          </cell>
          <cell r="H853">
            <v>-2.7464143123090499E-4</v>
          </cell>
          <cell r="I853">
            <v>-4.0752397055985977E-4</v>
          </cell>
          <cell r="J853">
            <v>-3.9278572526444338E-4</v>
          </cell>
          <cell r="K853">
            <v>-7.1580078377062452E-4</v>
          </cell>
          <cell r="L853">
            <v>-2.8466992283568229E-3</v>
          </cell>
          <cell r="M853">
            <v>-1.3907009911032714E-3</v>
          </cell>
          <cell r="N853">
            <v>-1.8340474413827462E-3</v>
          </cell>
          <cell r="O853">
            <v>6.1964165492554447E-3</v>
          </cell>
          <cell r="P853">
            <v>-3.1155862183913311E-3</v>
          </cell>
          <cell r="Q853">
            <v>-1.1308470290771178E-3</v>
          </cell>
          <cell r="R853">
            <v>-1.6028732042473455E-3</v>
          </cell>
          <cell r="S853">
            <v>-2.351514778325123E-3</v>
          </cell>
          <cell r="T853">
            <v>-1.5613760932944604E-3</v>
          </cell>
          <cell r="U853">
            <v>-1.2539043992067377E-3</v>
          </cell>
          <cell r="V853">
            <v>-2.2219711974317659E-3</v>
          </cell>
          <cell r="W853">
            <v>-5.8434967946453323E-3</v>
          </cell>
          <cell r="X853">
            <v>-1.2641052633294604E-2</v>
          </cell>
          <cell r="Y853">
            <v>-1.6315623148112253E-2</v>
          </cell>
          <cell r="Z853">
            <v>-1.1931914766140186E-2</v>
          </cell>
          <cell r="AA853">
            <v>-1.7460169719667521E-2</v>
          </cell>
          <cell r="AB853">
            <v>-1.9449753044179226E-2</v>
          </cell>
          <cell r="AC853">
            <v>-9.3764496807621681E-2</v>
          </cell>
        </row>
        <row r="854">
          <cell r="B854" t="str">
            <v>PL 137</v>
          </cell>
          <cell r="C854" t="str">
            <v>Other General Management Pay CoS</v>
          </cell>
          <cell r="D854">
            <v>0</v>
          </cell>
          <cell r="E854">
            <v>0</v>
          </cell>
          <cell r="F854">
            <v>0</v>
          </cell>
          <cell r="G854">
            <v>0</v>
          </cell>
          <cell r="H854">
            <v>0</v>
          </cell>
          <cell r="I854">
            <v>0</v>
          </cell>
          <cell r="J854">
            <v>0</v>
          </cell>
          <cell r="K854">
            <v>0</v>
          </cell>
          <cell r="L854">
            <v>0</v>
          </cell>
          <cell r="M854">
            <v>0</v>
          </cell>
          <cell r="N854">
            <v>0</v>
          </cell>
          <cell r="O854">
            <v>-9.7586319188075477E-4</v>
          </cell>
          <cell r="P854">
            <v>-9.7586319188075477E-4</v>
          </cell>
          <cell r="Q854">
            <v>0</v>
          </cell>
          <cell r="R854">
            <v>0</v>
          </cell>
          <cell r="S854">
            <v>0</v>
          </cell>
          <cell r="T854">
            <v>0</v>
          </cell>
          <cell r="U854">
            <v>0</v>
          </cell>
          <cell r="V854">
            <v>0</v>
          </cell>
          <cell r="W854">
            <v>0</v>
          </cell>
          <cell r="X854">
            <v>0</v>
          </cell>
          <cell r="Y854">
            <v>0</v>
          </cell>
          <cell r="Z854">
            <v>0</v>
          </cell>
          <cell r="AA854">
            <v>0</v>
          </cell>
          <cell r="AB854">
            <v>0</v>
          </cell>
          <cell r="AC854">
            <v>0</v>
          </cell>
        </row>
        <row r="855">
          <cell r="B855" t="str">
            <v>PL 138</v>
          </cell>
          <cell r="C855" t="str">
            <v>Operator And Directory Services Pay CoS</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row>
        <row r="856">
          <cell r="B856" t="str">
            <v>PL 122</v>
          </cell>
          <cell r="C856" t="str">
            <v>Other Pay CoS</v>
          </cell>
          <cell r="D856">
            <v>2.8584045686554853E-4</v>
          </cell>
          <cell r="E856">
            <v>-4.9073899441188307E-3</v>
          </cell>
          <cell r="F856">
            <v>2.7419599706545492E-2</v>
          </cell>
          <cell r="G856">
            <v>-4.4227001462816213E-3</v>
          </cell>
          <cell r="H856">
            <v>-5.290807555816116E-3</v>
          </cell>
          <cell r="I856">
            <v>-6.426480599185551E-3</v>
          </cell>
          <cell r="J856">
            <v>-8.4268367179959683E-3</v>
          </cell>
          <cell r="K856">
            <v>-8.5713326374514832E-3</v>
          </cell>
          <cell r="L856">
            <v>-9.1299486682566225E-3</v>
          </cell>
          <cell r="M856">
            <v>-6.0532425360464472E-3</v>
          </cell>
          <cell r="N856">
            <v>-2.1856853031423613E-2</v>
          </cell>
          <cell r="O856">
            <v>4.3846927540241866E-2</v>
          </cell>
          <cell r="P856">
            <v>-3.5332241329233474E-3</v>
          </cell>
          <cell r="Q856">
            <v>-3.0227711757269279E-2</v>
          </cell>
          <cell r="R856">
            <v>-3.1480324797001871E-2</v>
          </cell>
          <cell r="S856">
            <v>-5.5567623152709356E-2</v>
          </cell>
          <cell r="T856">
            <v>-3.2929632653061224E-2</v>
          </cell>
          <cell r="U856">
            <v>-3.367698471761274E-2</v>
          </cell>
          <cell r="V856">
            <v>-4.1344219836464781E-2</v>
          </cell>
          <cell r="W856">
            <v>-5.5556714266280123E-2</v>
          </cell>
          <cell r="X856">
            <v>-8.9189942800881106E-2</v>
          </cell>
          <cell r="Y856">
            <v>-0.11510383117546624</v>
          </cell>
          <cell r="Z856">
            <v>-0.11092653457783724</v>
          </cell>
          <cell r="AA856">
            <v>-0.11669389343459322</v>
          </cell>
          <cell r="AB856">
            <v>-0.13869851826507537</v>
          </cell>
          <cell r="AC856">
            <v>-0.85139593143425263</v>
          </cell>
        </row>
        <row r="857">
          <cell r="B857" t="str">
            <v>PL 139</v>
          </cell>
          <cell r="C857" t="str">
            <v>Other People Related Pay CoS</v>
          </cell>
          <cell r="D857">
            <v>0</v>
          </cell>
          <cell r="E857">
            <v>0</v>
          </cell>
          <cell r="F857">
            <v>0</v>
          </cell>
          <cell r="G857">
            <v>0</v>
          </cell>
          <cell r="H857">
            <v>0</v>
          </cell>
          <cell r="I857">
            <v>0</v>
          </cell>
          <cell r="J857">
            <v>0</v>
          </cell>
          <cell r="K857">
            <v>0</v>
          </cell>
          <cell r="L857">
            <v>0</v>
          </cell>
          <cell r="M857">
            <v>0</v>
          </cell>
          <cell r="N857">
            <v>0</v>
          </cell>
          <cell r="O857">
            <v>-4.6755124065739692E-4</v>
          </cell>
          <cell r="P857">
            <v>-4.6755124065739692E-4</v>
          </cell>
          <cell r="Q857">
            <v>0</v>
          </cell>
          <cell r="R857">
            <v>0</v>
          </cell>
          <cell r="S857">
            <v>0</v>
          </cell>
          <cell r="T857">
            <v>0</v>
          </cell>
          <cell r="U857">
            <v>0</v>
          </cell>
          <cell r="V857">
            <v>0</v>
          </cell>
          <cell r="W857">
            <v>0</v>
          </cell>
          <cell r="X857">
            <v>0</v>
          </cell>
          <cell r="Y857">
            <v>0</v>
          </cell>
          <cell r="Z857">
            <v>0</v>
          </cell>
          <cell r="AA857">
            <v>0</v>
          </cell>
          <cell r="AB857">
            <v>0</v>
          </cell>
          <cell r="AC857">
            <v>0</v>
          </cell>
        </row>
        <row r="858">
          <cell r="B858" t="str">
            <v>PL 126</v>
          </cell>
          <cell r="C858" t="str">
            <v>Pay Variances &amp; Adjs CoS</v>
          </cell>
          <cell r="D858">
            <v>-2.2982984022949147E-2</v>
          </cell>
          <cell r="E858">
            <v>-1.2480852433439263E-2</v>
          </cell>
          <cell r="F858">
            <v>-1.2124684112255847E-2</v>
          </cell>
          <cell r="G858">
            <v>-1.0769821564187322E-2</v>
          </cell>
          <cell r="H858">
            <v>-6.2957862917662607E-3</v>
          </cell>
          <cell r="I858">
            <v>-4.0287111808508984E-3</v>
          </cell>
          <cell r="J858">
            <v>-1.1086326030854715E-2</v>
          </cell>
          <cell r="K858">
            <v>-1.1073259625867762E-2</v>
          </cell>
          <cell r="L858">
            <v>-4.1299832440057005E-3</v>
          </cell>
          <cell r="M858">
            <v>-1.6350733532894603E-2</v>
          </cell>
          <cell r="N858">
            <v>-1.1328591498716838E-2</v>
          </cell>
          <cell r="O858">
            <v>0.11165991747713576</v>
          </cell>
          <cell r="P858">
            <v>-1.0991816060652596E-2</v>
          </cell>
          <cell r="Q858">
            <v>-4.1389001264222512E-3</v>
          </cell>
          <cell r="R858">
            <v>-3.0331292941911305E-3</v>
          </cell>
          <cell r="S858">
            <v>-3.5719211822660092E-4</v>
          </cell>
          <cell r="T858">
            <v>-4.0986122448979593E-3</v>
          </cell>
          <cell r="U858">
            <v>-6.6613671207857942E-3</v>
          </cell>
          <cell r="V858">
            <v>7.0907022035690175E-3</v>
          </cell>
          <cell r="W858">
            <v>-7.5213325079593382E-4</v>
          </cell>
          <cell r="X858">
            <v>-1.1816636157210174E-2</v>
          </cell>
          <cell r="Y858">
            <v>5.6431100246223116E-2</v>
          </cell>
          <cell r="Z858">
            <v>-2.9266960747136306E-2</v>
          </cell>
          <cell r="AA858">
            <v>7.550343662558928E-3</v>
          </cell>
          <cell r="AB858">
            <v>5.9621672883091469E-2</v>
          </cell>
          <cell r="AC858">
            <v>7.0568887935776384E-2</v>
          </cell>
        </row>
        <row r="859">
          <cell r="B859" t="str">
            <v>PL 102</v>
          </cell>
          <cell r="C859" t="str">
            <v>Provision Broadband Pay CoS</v>
          </cell>
          <cell r="D859">
            <v>0</v>
          </cell>
          <cell r="E859">
            <v>0</v>
          </cell>
          <cell r="F859">
            <v>0</v>
          </cell>
          <cell r="G859">
            <v>0</v>
          </cell>
          <cell r="H859">
            <v>0</v>
          </cell>
          <cell r="I859">
            <v>0</v>
          </cell>
          <cell r="J859">
            <v>0</v>
          </cell>
          <cell r="K859">
            <v>0</v>
          </cell>
          <cell r="L859">
            <v>-1.8342308843378399E-6</v>
          </cell>
          <cell r="M859">
            <v>0</v>
          </cell>
          <cell r="N859">
            <v>0</v>
          </cell>
          <cell r="O859">
            <v>-1.1016857409354711E-6</v>
          </cell>
          <cell r="P859">
            <v>-2.935916625273311E-6</v>
          </cell>
          <cell r="Q859">
            <v>0</v>
          </cell>
          <cell r="R859">
            <v>0</v>
          </cell>
          <cell r="S859">
            <v>0</v>
          </cell>
          <cell r="T859">
            <v>0</v>
          </cell>
          <cell r="U859">
            <v>0</v>
          </cell>
          <cell r="V859">
            <v>0</v>
          </cell>
          <cell r="W859">
            <v>0</v>
          </cell>
          <cell r="X859">
            <v>0</v>
          </cell>
          <cell r="Y859">
            <v>0</v>
          </cell>
          <cell r="Z859">
            <v>0</v>
          </cell>
          <cell r="AA859">
            <v>0</v>
          </cell>
          <cell r="AB859">
            <v>0</v>
          </cell>
          <cell r="AC859">
            <v>0</v>
          </cell>
        </row>
        <row r="860">
          <cell r="B860" t="str">
            <v>PL 105</v>
          </cell>
          <cell r="C860" t="str">
            <v>Provision BT Own Use Pay CoS</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row>
        <row r="861">
          <cell r="B861" t="str">
            <v>PL 106</v>
          </cell>
          <cell r="C861" t="str">
            <v>Provision LLU Pay CoS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row>
        <row r="862">
          <cell r="B862" t="str">
            <v>PL 107</v>
          </cell>
          <cell r="C862" t="str">
            <v>Provision New Business Pay CoS</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row>
        <row r="863">
          <cell r="B863" t="str">
            <v>PL 103</v>
          </cell>
          <cell r="C863" t="str">
            <v>Provision Other Pay CoS</v>
          </cell>
          <cell r="D863">
            <v>0</v>
          </cell>
          <cell r="E863">
            <v>0</v>
          </cell>
          <cell r="F863">
            <v>0</v>
          </cell>
          <cell r="G863">
            <v>0</v>
          </cell>
          <cell r="H863">
            <v>0</v>
          </cell>
          <cell r="I863">
            <v>0</v>
          </cell>
          <cell r="J863">
            <v>0</v>
          </cell>
          <cell r="K863">
            <v>0</v>
          </cell>
          <cell r="L863">
            <v>-1.0014701496060492E-5</v>
          </cell>
          <cell r="M863">
            <v>0</v>
          </cell>
          <cell r="N863">
            <v>0</v>
          </cell>
          <cell r="O863">
            <v>-3.736358538400392E-5</v>
          </cell>
          <cell r="P863">
            <v>-4.7378286880064415E-5</v>
          </cell>
          <cell r="Q863">
            <v>-2.9402022756005059E-4</v>
          </cell>
          <cell r="R863">
            <v>-4.9319175515302944E-4</v>
          </cell>
          <cell r="S863">
            <v>-6.5485221674876839E-4</v>
          </cell>
          <cell r="T863">
            <v>-3.9034402332361511E-4</v>
          </cell>
          <cell r="U863">
            <v>-2.8735309148487736E-4</v>
          </cell>
          <cell r="V863">
            <v>-3.2676047021055381E-4</v>
          </cell>
          <cell r="W863">
            <v>-1.3885536937771087E-3</v>
          </cell>
          <cell r="X863">
            <v>-2.6106521742673638E-3</v>
          </cell>
          <cell r="Y863">
            <v>-4.1911692490563587E-3</v>
          </cell>
          <cell r="Z863">
            <v>-2.0261742055709747E-3</v>
          </cell>
          <cell r="AA863">
            <v>-4.4043671364927079E-3</v>
          </cell>
          <cell r="AB863">
            <v>-4.1807880375338523E-3</v>
          </cell>
          <cell r="AC863">
            <v>-2.1248226281179262E-2</v>
          </cell>
        </row>
        <row r="864">
          <cell r="B864" t="str">
            <v>PL 101</v>
          </cell>
          <cell r="C864" t="str">
            <v>Provision Private Circuits Pay CoS</v>
          </cell>
          <cell r="D864">
            <v>0</v>
          </cell>
          <cell r="E864">
            <v>0</v>
          </cell>
          <cell r="F864">
            <v>0</v>
          </cell>
          <cell r="G864">
            <v>0</v>
          </cell>
          <cell r="H864">
            <v>0</v>
          </cell>
          <cell r="I864">
            <v>0</v>
          </cell>
          <cell r="J864">
            <v>0</v>
          </cell>
          <cell r="K864">
            <v>0</v>
          </cell>
          <cell r="L864">
            <v>0</v>
          </cell>
          <cell r="M864">
            <v>0</v>
          </cell>
          <cell r="N864">
            <v>0</v>
          </cell>
          <cell r="O864">
            <v>0</v>
          </cell>
          <cell r="P864">
            <v>0</v>
          </cell>
          <cell r="Q864">
            <v>-2.3844879898862201E-3</v>
          </cell>
          <cell r="R864">
            <v>-2.419212991880075E-3</v>
          </cell>
          <cell r="S864">
            <v>2.6566243842364532E-2</v>
          </cell>
          <cell r="T864">
            <v>-2.4147405247813411E-3</v>
          </cell>
          <cell r="U864">
            <v>-2.4440911413857198E-3</v>
          </cell>
          <cell r="V864">
            <v>-2.5554927993579413E-3</v>
          </cell>
          <cell r="W864">
            <v>-2.9835588664254521E-3</v>
          </cell>
          <cell r="X864">
            <v>-4.3358466822392208E-3</v>
          </cell>
          <cell r="Y864">
            <v>-4.5446384726413602E-3</v>
          </cell>
          <cell r="Z864">
            <v>-5.8272179438562865E-3</v>
          </cell>
          <cell r="AA864">
            <v>-4.6740800471562864E-3</v>
          </cell>
          <cell r="AB864">
            <v>-5.0901476799163261E-3</v>
          </cell>
          <cell r="AC864">
            <v>-1.31072712971617E-2</v>
          </cell>
        </row>
        <row r="865">
          <cell r="B865" t="str">
            <v>PL 110</v>
          </cell>
          <cell r="C865" t="str">
            <v>Provision PSTN/ISDN Pay CoS</v>
          </cell>
          <cell r="D865">
            <v>0</v>
          </cell>
          <cell r="E865">
            <v>0</v>
          </cell>
          <cell r="F865">
            <v>0</v>
          </cell>
          <cell r="G865">
            <v>0</v>
          </cell>
          <cell r="H865">
            <v>0</v>
          </cell>
          <cell r="I865">
            <v>0</v>
          </cell>
          <cell r="J865">
            <v>0</v>
          </cell>
          <cell r="K865">
            <v>0</v>
          </cell>
          <cell r="L865">
            <v>0</v>
          </cell>
          <cell r="M865">
            <v>0</v>
          </cell>
          <cell r="N865">
            <v>0</v>
          </cell>
          <cell r="O865">
            <v>-3.7690678379949207E-5</v>
          </cell>
          <cell r="P865">
            <v>-3.7690678379949207E-5</v>
          </cell>
          <cell r="Q865">
            <v>0</v>
          </cell>
          <cell r="R865">
            <v>0</v>
          </cell>
          <cell r="S865">
            <v>0</v>
          </cell>
          <cell r="T865">
            <v>0</v>
          </cell>
          <cell r="U865">
            <v>0</v>
          </cell>
          <cell r="V865">
            <v>0</v>
          </cell>
          <cell r="W865">
            <v>0</v>
          </cell>
          <cell r="X865">
            <v>0</v>
          </cell>
          <cell r="Y865">
            <v>0</v>
          </cell>
          <cell r="Z865">
            <v>0</v>
          </cell>
          <cell r="AA865">
            <v>0</v>
          </cell>
          <cell r="AB865">
            <v>0</v>
          </cell>
          <cell r="AC865">
            <v>0</v>
          </cell>
        </row>
        <row r="866">
          <cell r="B866" t="str">
            <v>PL 112</v>
          </cell>
          <cell r="C866" t="str">
            <v>Repair Broadband Pay CoS</v>
          </cell>
          <cell r="D866">
            <v>-3.2989767249734502E-5</v>
          </cell>
          <cell r="E866">
            <v>-4.7154662065837282E-3</v>
          </cell>
          <cell r="F866">
            <v>-6.3886803242192225E-3</v>
          </cell>
          <cell r="G866">
            <v>-7.2336336696336278E-3</v>
          </cell>
          <cell r="H866">
            <v>-1.1318713716093599E-2</v>
          </cell>
          <cell r="I866">
            <v>-1.2799163521871123E-2</v>
          </cell>
          <cell r="J866">
            <v>-1.9862601499898321E-2</v>
          </cell>
          <cell r="K866">
            <v>-1.941412987579217E-2</v>
          </cell>
          <cell r="L866">
            <v>-2.3632118148674542E-2</v>
          </cell>
          <cell r="M866">
            <v>-1.5960833343585994E-2</v>
          </cell>
          <cell r="N866">
            <v>-1.9471681361810139E-2</v>
          </cell>
          <cell r="O866">
            <v>-0.10401716299300565</v>
          </cell>
          <cell r="P866">
            <v>-0.24484717442841783</v>
          </cell>
          <cell r="Q866">
            <v>-2.0604032869785086E-2</v>
          </cell>
          <cell r="R866">
            <v>-2.3451267957526545E-2</v>
          </cell>
          <cell r="S866">
            <v>-3.4975061576354674E-2</v>
          </cell>
          <cell r="T866">
            <v>-2.4445294460641396E-2</v>
          </cell>
          <cell r="U866">
            <v>-2.614913132512384E-2</v>
          </cell>
          <cell r="V866">
            <v>-4.2838297644603597E-2</v>
          </cell>
          <cell r="W866">
            <v>-7.4287622617075319E-2</v>
          </cell>
          <cell r="X866">
            <v>-0.15004379864736642</v>
          </cell>
          <cell r="Y866">
            <v>-0.20910940860470476</v>
          </cell>
          <cell r="Z866">
            <v>-0.19676402840767024</v>
          </cell>
          <cell r="AA866">
            <v>-0.21251071433577315</v>
          </cell>
          <cell r="AB866">
            <v>-0.26248077939995146</v>
          </cell>
          <cell r="AC866">
            <v>-1.2776594378465764</v>
          </cell>
        </row>
        <row r="867">
          <cell r="B867" t="str">
            <v>PL 108</v>
          </cell>
          <cell r="C867" t="str">
            <v>Repair BT Own Use Pay CoS</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row>
        <row r="868">
          <cell r="B868" t="str">
            <v>PL 109</v>
          </cell>
          <cell r="C868" t="str">
            <v>Repair LLU Pay CoS</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row>
        <row r="869">
          <cell r="B869" t="str">
            <v>PL 117</v>
          </cell>
          <cell r="C869" t="str">
            <v>Repair Local Access Programmes Pay CoS</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row>
        <row r="870">
          <cell r="B870" t="str">
            <v>PL 113</v>
          </cell>
          <cell r="C870" t="str">
            <v>Repair Other Pay CoS</v>
          </cell>
          <cell r="D870">
            <v>0</v>
          </cell>
          <cell r="E870">
            <v>0</v>
          </cell>
          <cell r="F870">
            <v>0</v>
          </cell>
          <cell r="G870">
            <v>-3.8841049496076132E-7</v>
          </cell>
          <cell r="H870">
            <v>0</v>
          </cell>
          <cell r="I870">
            <v>-1.2553219060716557E-7</v>
          </cell>
          <cell r="J870">
            <v>-9.1833593198843138E-6</v>
          </cell>
          <cell r="K870">
            <v>-1.0400006640559758E-6</v>
          </cell>
          <cell r="L870">
            <v>-1.5454888693727154E-5</v>
          </cell>
          <cell r="M870">
            <v>-4.9737668503236745E-6</v>
          </cell>
          <cell r="N870">
            <v>0</v>
          </cell>
          <cell r="O870">
            <v>-9.5603344570982629E-2</v>
          </cell>
          <cell r="P870">
            <v>-9.5634510529196193E-2</v>
          </cell>
          <cell r="Q870">
            <v>0</v>
          </cell>
          <cell r="R870">
            <v>0</v>
          </cell>
          <cell r="S870">
            <v>0</v>
          </cell>
          <cell r="T870">
            <v>0</v>
          </cell>
          <cell r="U870">
            <v>0</v>
          </cell>
          <cell r="V870">
            <v>0</v>
          </cell>
          <cell r="W870">
            <v>0</v>
          </cell>
          <cell r="X870">
            <v>0</v>
          </cell>
          <cell r="Y870">
            <v>0</v>
          </cell>
          <cell r="Z870">
            <v>0</v>
          </cell>
          <cell r="AA870">
            <v>0</v>
          </cell>
          <cell r="AB870">
            <v>0</v>
          </cell>
          <cell r="AC870">
            <v>0</v>
          </cell>
        </row>
        <row r="871">
          <cell r="B871" t="str">
            <v>PL 118</v>
          </cell>
          <cell r="C871" t="str">
            <v>Repair Payphones Pay CoS</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row>
        <row r="872">
          <cell r="B872" t="str">
            <v>PL 115</v>
          </cell>
          <cell r="C872" t="str">
            <v>Repair Power Pay CoS</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row>
        <row r="873">
          <cell r="B873" t="str">
            <v>PL 111</v>
          </cell>
          <cell r="C873" t="str">
            <v>Repair Private Circuit Pay CoS</v>
          </cell>
          <cell r="D873">
            <v>0</v>
          </cell>
          <cell r="E873">
            <v>0</v>
          </cell>
          <cell r="F873">
            <v>0</v>
          </cell>
          <cell r="G873">
            <v>0</v>
          </cell>
          <cell r="H873">
            <v>0</v>
          </cell>
          <cell r="I873">
            <v>0</v>
          </cell>
          <cell r="J873">
            <v>0</v>
          </cell>
          <cell r="K873">
            <v>0</v>
          </cell>
          <cell r="L873">
            <v>0</v>
          </cell>
          <cell r="M873">
            <v>0</v>
          </cell>
          <cell r="N873">
            <v>0</v>
          </cell>
          <cell r="O873">
            <v>-3.5910941596059706E-4</v>
          </cell>
          <cell r="P873">
            <v>-3.5910941596059706E-4</v>
          </cell>
          <cell r="Q873">
            <v>0</v>
          </cell>
          <cell r="R873">
            <v>0</v>
          </cell>
          <cell r="S873">
            <v>0</v>
          </cell>
          <cell r="T873">
            <v>0</v>
          </cell>
          <cell r="U873">
            <v>0</v>
          </cell>
          <cell r="V873">
            <v>0</v>
          </cell>
          <cell r="W873">
            <v>0</v>
          </cell>
          <cell r="X873">
            <v>0</v>
          </cell>
          <cell r="Y873">
            <v>0</v>
          </cell>
          <cell r="Z873">
            <v>0</v>
          </cell>
          <cell r="AA873">
            <v>0</v>
          </cell>
          <cell r="AB873">
            <v>0</v>
          </cell>
          <cell r="AC873">
            <v>0</v>
          </cell>
        </row>
        <row r="874">
          <cell r="B874" t="str">
            <v>PL 100</v>
          </cell>
          <cell r="C874" t="str">
            <v>Repair PSTN/ISDN Pay CoS</v>
          </cell>
          <cell r="D874">
            <v>0</v>
          </cell>
          <cell r="E874">
            <v>0</v>
          </cell>
          <cell r="F874">
            <v>0</v>
          </cell>
          <cell r="G874">
            <v>0</v>
          </cell>
          <cell r="H874">
            <v>0</v>
          </cell>
          <cell r="I874">
            <v>0</v>
          </cell>
          <cell r="J874">
            <v>0</v>
          </cell>
          <cell r="K874">
            <v>0</v>
          </cell>
          <cell r="L874">
            <v>-1.1680222965524073E-5</v>
          </cell>
          <cell r="M874">
            <v>-1.7249162852701953E-5</v>
          </cell>
          <cell r="N874">
            <v>0</v>
          </cell>
          <cell r="O874">
            <v>2.5374100969072016E-5</v>
          </cell>
          <cell r="P874">
            <v>-3.5552848491540118E-6</v>
          </cell>
          <cell r="Q874">
            <v>0</v>
          </cell>
          <cell r="R874">
            <v>0</v>
          </cell>
          <cell r="S874">
            <v>0</v>
          </cell>
          <cell r="T874">
            <v>0</v>
          </cell>
          <cell r="U874">
            <v>0</v>
          </cell>
          <cell r="V874">
            <v>0</v>
          </cell>
          <cell r="W874">
            <v>0</v>
          </cell>
          <cell r="X874">
            <v>0</v>
          </cell>
          <cell r="Y874">
            <v>0</v>
          </cell>
          <cell r="Z874">
            <v>0</v>
          </cell>
          <cell r="AA874">
            <v>0</v>
          </cell>
          <cell r="AB874">
            <v>0</v>
          </cell>
          <cell r="AC874">
            <v>0</v>
          </cell>
        </row>
        <row r="875">
          <cell r="B875" t="str">
            <v>PL 119</v>
          </cell>
          <cell r="C875" t="str">
            <v>Repair Transmission Pay CoS</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row>
        <row r="876">
          <cell r="B876" t="str">
            <v>PL 121</v>
          </cell>
          <cell r="C876" t="str">
            <v>Repayment Works Pay CoS</v>
          </cell>
          <cell r="D876">
            <v>0</v>
          </cell>
          <cell r="E876">
            <v>0</v>
          </cell>
          <cell r="F876">
            <v>0</v>
          </cell>
          <cell r="G876">
            <v>0</v>
          </cell>
          <cell r="H876">
            <v>0</v>
          </cell>
          <cell r="I876">
            <v>0</v>
          </cell>
          <cell r="J876">
            <v>0</v>
          </cell>
          <cell r="K876">
            <v>-2.1704097872393381E-6</v>
          </cell>
          <cell r="L876">
            <v>0</v>
          </cell>
          <cell r="M876">
            <v>0</v>
          </cell>
          <cell r="N876">
            <v>0</v>
          </cell>
          <cell r="O876">
            <v>0</v>
          </cell>
          <cell r="P876">
            <v>-2.1704097872393381E-6</v>
          </cell>
          <cell r="Q876">
            <v>0</v>
          </cell>
          <cell r="R876">
            <v>0</v>
          </cell>
          <cell r="S876">
            <v>0</v>
          </cell>
          <cell r="T876">
            <v>0</v>
          </cell>
          <cell r="U876">
            <v>0</v>
          </cell>
          <cell r="V876">
            <v>0</v>
          </cell>
          <cell r="W876">
            <v>0</v>
          </cell>
          <cell r="X876">
            <v>0</v>
          </cell>
          <cell r="Y876">
            <v>0</v>
          </cell>
          <cell r="Z876">
            <v>0</v>
          </cell>
          <cell r="AA876">
            <v>0</v>
          </cell>
          <cell r="AB876">
            <v>0</v>
          </cell>
          <cell r="AC876">
            <v>0</v>
          </cell>
        </row>
        <row r="877">
          <cell r="B877" t="str">
            <v>PL 140</v>
          </cell>
          <cell r="C877" t="str">
            <v>Sales Bonus CoS</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row>
        <row r="878">
          <cell r="B878" t="str">
            <v>PL 141</v>
          </cell>
          <cell r="C878" t="str">
            <v>Team Pay CoS</v>
          </cell>
          <cell r="D878">
            <v>0</v>
          </cell>
          <cell r="E878">
            <v>0</v>
          </cell>
          <cell r="F878">
            <v>0</v>
          </cell>
          <cell r="G878">
            <v>0</v>
          </cell>
          <cell r="H878">
            <v>0</v>
          </cell>
          <cell r="I878">
            <v>0</v>
          </cell>
          <cell r="J878">
            <v>0</v>
          </cell>
          <cell r="K878">
            <v>0</v>
          </cell>
          <cell r="L878">
            <v>0</v>
          </cell>
          <cell r="M878">
            <v>0</v>
          </cell>
          <cell r="N878">
            <v>0</v>
          </cell>
          <cell r="O878">
            <v>-8.7769000591716821E-4</v>
          </cell>
          <cell r="P878">
            <v>-8.7769000591716821E-4</v>
          </cell>
          <cell r="Q878">
            <v>0</v>
          </cell>
          <cell r="R878">
            <v>0</v>
          </cell>
          <cell r="S878">
            <v>0</v>
          </cell>
          <cell r="T878">
            <v>0</v>
          </cell>
          <cell r="U878">
            <v>0</v>
          </cell>
          <cell r="V878">
            <v>0</v>
          </cell>
          <cell r="W878">
            <v>0</v>
          </cell>
          <cell r="X878">
            <v>0</v>
          </cell>
          <cell r="Y878">
            <v>0</v>
          </cell>
          <cell r="Z878">
            <v>0</v>
          </cell>
          <cell r="AA878">
            <v>0</v>
          </cell>
          <cell r="AB878">
            <v>0</v>
          </cell>
          <cell r="AC878">
            <v>0</v>
          </cell>
        </row>
        <row r="879">
          <cell r="B879" t="str">
            <v>PL 142</v>
          </cell>
          <cell r="C879" t="str">
            <v>Training Pay CoS</v>
          </cell>
          <cell r="D879">
            <v>0</v>
          </cell>
          <cell r="E879">
            <v>0</v>
          </cell>
          <cell r="F879">
            <v>0</v>
          </cell>
          <cell r="G879">
            <v>0</v>
          </cell>
          <cell r="H879">
            <v>0</v>
          </cell>
          <cell r="I879">
            <v>0</v>
          </cell>
          <cell r="J879">
            <v>0</v>
          </cell>
          <cell r="K879">
            <v>0</v>
          </cell>
          <cell r="L879">
            <v>0</v>
          </cell>
          <cell r="M879">
            <v>0</v>
          </cell>
          <cell r="N879">
            <v>0</v>
          </cell>
          <cell r="O879">
            <v>-1.2221602678961201E-2</v>
          </cell>
          <cell r="P879">
            <v>-1.2221602678961201E-2</v>
          </cell>
          <cell r="Q879">
            <v>0</v>
          </cell>
          <cell r="R879">
            <v>0</v>
          </cell>
          <cell r="S879">
            <v>0</v>
          </cell>
          <cell r="T879">
            <v>0</v>
          </cell>
          <cell r="U879">
            <v>0</v>
          </cell>
          <cell r="V879">
            <v>0</v>
          </cell>
          <cell r="W879">
            <v>0</v>
          </cell>
          <cell r="X879">
            <v>0</v>
          </cell>
          <cell r="Y879">
            <v>0</v>
          </cell>
          <cell r="Z879">
            <v>0</v>
          </cell>
          <cell r="AA879">
            <v>0</v>
          </cell>
          <cell r="AB879">
            <v>0</v>
          </cell>
          <cell r="AC879">
            <v>0</v>
          </cell>
        </row>
        <row r="880">
          <cell r="B880" t="str">
            <v>PL 143</v>
          </cell>
          <cell r="C880" t="str">
            <v>Transport Pay CoS</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row>
        <row r="881">
          <cell r="B881" t="str">
            <v>PL 124</v>
          </cell>
          <cell r="C881" t="str">
            <v>W/Sale Managed Services CoS</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row>
        <row r="882">
          <cell r="B882" t="str">
            <v>PL 127</v>
          </cell>
          <cell r="C882" t="str">
            <v>Capital Pay Cost of Sales</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row>
        <row r="883">
          <cell r="B883" t="str">
            <v>PL 128</v>
          </cell>
          <cell r="C883" t="str">
            <v>Current Pay Central Adjustments Cost of Sales</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row>
        <row r="884">
          <cell r="B884" t="str">
            <v>PL 127</v>
          </cell>
          <cell r="C884" t="str">
            <v>Capital Pay Cost of Sales</v>
          </cell>
          <cell r="D884">
            <v>0</v>
          </cell>
          <cell r="E884">
            <v>-1.242507125093207E-5</v>
          </cell>
          <cell r="F884">
            <v>1.5542603871215787E-4</v>
          </cell>
          <cell r="G884">
            <v>-9.5806668141991956E-6</v>
          </cell>
          <cell r="H884">
            <v>-5.864338426454474E-6</v>
          </cell>
          <cell r="I884">
            <v>-4.1538528675298486E-5</v>
          </cell>
          <cell r="J884">
            <v>0</v>
          </cell>
          <cell r="K884">
            <v>0</v>
          </cell>
          <cell r="L884">
            <v>0</v>
          </cell>
          <cell r="M884">
            <v>0</v>
          </cell>
          <cell r="N884">
            <v>0</v>
          </cell>
          <cell r="O884">
            <v>0</v>
          </cell>
          <cell r="P884">
            <v>8.6017433545273629E-5</v>
          </cell>
          <cell r="Q884">
            <v>0</v>
          </cell>
          <cell r="R884">
            <v>0</v>
          </cell>
          <cell r="S884">
            <v>0</v>
          </cell>
          <cell r="T884">
            <v>0</v>
          </cell>
          <cell r="U884">
            <v>0</v>
          </cell>
          <cell r="V884">
            <v>0</v>
          </cell>
          <cell r="W884">
            <v>0</v>
          </cell>
          <cell r="X884">
            <v>0</v>
          </cell>
          <cell r="Y884">
            <v>0</v>
          </cell>
          <cell r="Z884">
            <v>0</v>
          </cell>
          <cell r="AA884">
            <v>0</v>
          </cell>
          <cell r="AB884">
            <v>0</v>
          </cell>
          <cell r="AC884">
            <v>0</v>
          </cell>
        </row>
        <row r="885">
          <cell r="B885" t="str">
            <v>PL 2116</v>
          </cell>
          <cell r="C885" t="str">
            <v>Actual Financial Loss PI CoS</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row>
        <row r="886">
          <cell r="B886" t="str">
            <v>PL 2001</v>
          </cell>
          <cell r="C886" t="str">
            <v>External Business CoS</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row>
        <row r="887">
          <cell r="B887" t="str">
            <v>PL 2117</v>
          </cell>
          <cell r="C887" t="str">
            <v>Keeping You Connected CoS</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row>
        <row r="888">
          <cell r="B888" t="str">
            <v>PL 2003</v>
          </cell>
          <cell r="C888" t="str">
            <v>Provision and Installation Contracts CoS</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row>
        <row r="889">
          <cell r="B889" t="str">
            <v>PL 2002</v>
          </cell>
          <cell r="C889" t="str">
            <v>Provision and Installation Contractor CoS</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row>
        <row r="890">
          <cell r="B890" t="str">
            <v>PL 2004</v>
          </cell>
          <cell r="C890" t="str">
            <v>Other Provision &amp; Installation CoS</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row>
        <row r="891">
          <cell r="B891" t="str">
            <v>PL 2118</v>
          </cell>
          <cell r="C891" t="str">
            <v>Reduced Charges Scheme PI CoS</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row>
        <row r="892">
          <cell r="B892" t="str">
            <v>PL 2119</v>
          </cell>
          <cell r="C892" t="str">
            <v>Access &amp; Core Network Maintenance CoS</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row>
        <row r="893">
          <cell r="B893" t="str">
            <v>PL 2120</v>
          </cell>
          <cell r="C893" t="str">
            <v>Actual Financial Loss NM CoS</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row>
        <row r="894">
          <cell r="B894" t="str">
            <v>PL 2006</v>
          </cell>
          <cell r="C894" t="str">
            <v>Fire, Flood &amp; Gas Equipment Maintenance (FFGD) CoS</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row>
        <row r="895">
          <cell r="B895" t="str">
            <v>PL 2008</v>
          </cell>
          <cell r="C895" t="str">
            <v>Low Wires Maintenance (LWR) CoS</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row>
        <row r="896">
          <cell r="B896" t="str">
            <v>PL 2007</v>
          </cell>
          <cell r="C896" t="str">
            <v>Low Wires Maintenance (LWR) Contractor CoS</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row>
        <row r="897">
          <cell r="B897" t="str">
            <v>PL 2011</v>
          </cell>
          <cell r="C897" t="str">
            <v>Microconnect Maintenance (MDA) CoS</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row>
        <row r="898">
          <cell r="B898" t="str">
            <v>PL 2012</v>
          </cell>
          <cell r="C898" t="str">
            <v>Microwave Radio Maintenance (MRN) CoS</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row>
        <row r="899">
          <cell r="B899" t="str">
            <v>PL 2013</v>
          </cell>
          <cell r="C899" t="str">
            <v>Network Environment Maintenance (F2AN) CoS</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row>
        <row r="900">
          <cell r="B900" t="str">
            <v>PL 2014</v>
          </cell>
          <cell r="C900" t="str">
            <v>OLO Compensation (Network Resilience) CoS</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row>
        <row r="901">
          <cell r="B901" t="str">
            <v>PL 2017</v>
          </cell>
          <cell r="C901" t="str">
            <v>Other Maintenance Contracts CoS</v>
          </cell>
          <cell r="D901">
            <v>3.288544091629506E-7</v>
          </cell>
          <cell r="E901">
            <v>8.4796744476512468E-7</v>
          </cell>
          <cell r="F901">
            <v>-5.8298329431956502E-7</v>
          </cell>
          <cell r="G901">
            <v>0</v>
          </cell>
          <cell r="H901">
            <v>4.9621360667988489E-7</v>
          </cell>
          <cell r="I901">
            <v>-2.0144235153049576E-3</v>
          </cell>
          <cell r="J901">
            <v>4.288407272118033E-7</v>
          </cell>
          <cell r="K901">
            <v>2.0209248880911682E-3</v>
          </cell>
          <cell r="L901">
            <v>0</v>
          </cell>
          <cell r="M901">
            <v>0</v>
          </cell>
          <cell r="N901">
            <v>0</v>
          </cell>
          <cell r="O901">
            <v>8.6732682181775928E-8</v>
          </cell>
          <cell r="P901">
            <v>8.1069983618922873E-6</v>
          </cell>
          <cell r="Q901">
            <v>0</v>
          </cell>
          <cell r="R901">
            <v>0</v>
          </cell>
          <cell r="S901">
            <v>0</v>
          </cell>
          <cell r="T901">
            <v>0</v>
          </cell>
          <cell r="U901">
            <v>0</v>
          </cell>
          <cell r="V901">
            <v>0</v>
          </cell>
          <cell r="W901">
            <v>0</v>
          </cell>
          <cell r="X901">
            <v>0</v>
          </cell>
          <cell r="Y901">
            <v>0</v>
          </cell>
          <cell r="Z901">
            <v>0</v>
          </cell>
          <cell r="AA901">
            <v>0</v>
          </cell>
          <cell r="AB901">
            <v>0</v>
          </cell>
          <cell r="AC901">
            <v>0</v>
          </cell>
        </row>
        <row r="902">
          <cell r="B902" t="str">
            <v>PL 2016</v>
          </cell>
          <cell r="C902" t="str">
            <v>Other Maintenance Contracts - Contractor CoS</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row>
        <row r="903">
          <cell r="B903" t="str">
            <v>PL 2009</v>
          </cell>
          <cell r="C903" t="str">
            <v>Recoveries / Lift &amp; Shift (REC/OBREC/LSH) CoS</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row>
        <row r="904">
          <cell r="B904" t="str">
            <v>PL 2121</v>
          </cell>
          <cell r="C904" t="str">
            <v>Reduced Charges Scheme NM CoS</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row>
        <row r="905">
          <cell r="B905" t="str">
            <v>PL 2010</v>
          </cell>
          <cell r="C905" t="str">
            <v>System X Maintenance (DX) CoS</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row>
        <row r="906">
          <cell r="B906" t="str">
            <v>PL 2015</v>
          </cell>
          <cell r="C906" t="str">
            <v>Support Contracts CoS</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row>
        <row r="907">
          <cell r="B907" t="str">
            <v>PL 2122</v>
          </cell>
          <cell r="C907" t="str">
            <v>Cumulo Rates CoS</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row>
        <row r="908">
          <cell r="B908" t="str">
            <v>PL 2123</v>
          </cell>
          <cell r="C908" t="str">
            <v>Network Management Contracts CoS</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row>
        <row r="909">
          <cell r="B909" t="str">
            <v>PL 2030</v>
          </cell>
          <cell r="C909" t="str">
            <v>New Roads And Street Works Act CoS</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row>
        <row r="910">
          <cell r="B910" t="str">
            <v>PL 2031</v>
          </cell>
          <cell r="C910" t="str">
            <v>Other Network Management CoS</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row>
        <row r="911">
          <cell r="B911" t="str">
            <v>PL 2028</v>
          </cell>
          <cell r="C911" t="str">
            <v>Radio Licenses CoS</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row>
        <row r="912">
          <cell r="B912" t="str">
            <v>PL 2021</v>
          </cell>
          <cell r="C912" t="str">
            <v>Alterations Unbilled CoS</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row>
        <row r="913">
          <cell r="B913" t="str">
            <v>PL 2022</v>
          </cell>
          <cell r="C913" t="str">
            <v>Damage Unbilled CoS</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row>
        <row r="914">
          <cell r="B914" t="str">
            <v>PL 2023</v>
          </cell>
          <cell r="C914" t="str">
            <v>Contract Betterments CoS</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row>
        <row r="915">
          <cell r="B915" t="str">
            <v>PL 2024</v>
          </cell>
          <cell r="C915" t="str">
            <v>Repayments Contractor CoS</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row>
        <row r="916">
          <cell r="B916" t="str">
            <v>PL 2025</v>
          </cell>
          <cell r="C916" t="str">
            <v>Repayments Stores CoS</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row>
        <row r="917">
          <cell r="B917" t="str">
            <v>PL 2026</v>
          </cell>
          <cell r="C917" t="str">
            <v>Repayments Other CoS</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row>
        <row r="918">
          <cell r="B918" t="str">
            <v>PL 2029</v>
          </cell>
          <cell r="C918" t="str">
            <v>Royal Ordinance CoS</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row>
        <row r="919">
          <cell r="B919" t="str">
            <v>PL 2027</v>
          </cell>
          <cell r="C919" t="str">
            <v>Wayleaves CoS</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row>
        <row r="920">
          <cell r="B920" t="str">
            <v>PL 2032</v>
          </cell>
          <cell r="C920" t="str">
            <v>Other Customer Services CoS</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row>
        <row r="921">
          <cell r="B921" t="str">
            <v>PL 2035</v>
          </cell>
          <cell r="C921" t="str">
            <v>Business Entertaining CoS</v>
          </cell>
          <cell r="D921">
            <v>-1.6711381521832109E-7</v>
          </cell>
          <cell r="E921">
            <v>-4.4451096765964916E-7</v>
          </cell>
          <cell r="F921">
            <v>-6.6066503931065712E-8</v>
          </cell>
          <cell r="G921">
            <v>-3.2167978226584675E-7</v>
          </cell>
          <cell r="H921">
            <v>-8.8008588292853626E-8</v>
          </cell>
          <cell r="I921">
            <v>-3.4575760749376673E-7</v>
          </cell>
          <cell r="J921">
            <v>-9.9545630442852766E-7</v>
          </cell>
          <cell r="K921">
            <v>-4.9609105139052247E-7</v>
          </cell>
          <cell r="L921">
            <v>-8.0404108721811735E-7</v>
          </cell>
          <cell r="M921">
            <v>-2.9547624742377264E-7</v>
          </cell>
          <cell r="N921">
            <v>-9.5887525794440361E-5</v>
          </cell>
          <cell r="O921">
            <v>-3.813877784043309E-7</v>
          </cell>
          <cell r="P921">
            <v>-1.0029311552816713E-4</v>
          </cell>
          <cell r="Q921">
            <v>-2.5890976403756907E-6</v>
          </cell>
          <cell r="R921">
            <v>-1.5920792694666822E-6</v>
          </cell>
          <cell r="S921">
            <v>-1.9717562032358664E-6</v>
          </cell>
          <cell r="T921">
            <v>-1.2653860865537056E-6</v>
          </cell>
          <cell r="U921">
            <v>-7.9676565560568464E-6</v>
          </cell>
          <cell r="V921">
            <v>-1.8970072531793801E-6</v>
          </cell>
          <cell r="W921">
            <v>-3.2498472970850935E-6</v>
          </cell>
          <cell r="X921">
            <v>-4.1330065735146658E-6</v>
          </cell>
          <cell r="Y921">
            <v>-5.702708558205344E-6</v>
          </cell>
          <cell r="Z921">
            <v>-1.3327578967807046E-5</v>
          </cell>
          <cell r="AA921">
            <v>-1.7690858927603137E-5</v>
          </cell>
          <cell r="AB921">
            <v>-1.9759746181906731E-5</v>
          </cell>
          <cell r="AC921">
            <v>-8.114672951499019E-5</v>
          </cell>
        </row>
        <row r="922">
          <cell r="B922" t="str">
            <v>PL 2033</v>
          </cell>
          <cell r="C922" t="str">
            <v>Marketing CoS</v>
          </cell>
          <cell r="D922">
            <v>0</v>
          </cell>
          <cell r="E922">
            <v>0</v>
          </cell>
          <cell r="F922">
            <v>0</v>
          </cell>
          <cell r="G922">
            <v>0</v>
          </cell>
          <cell r="H922">
            <v>0</v>
          </cell>
          <cell r="I922">
            <v>0</v>
          </cell>
          <cell r="J922">
            <v>0</v>
          </cell>
          <cell r="K922">
            <v>-6.6497392091178706E-7</v>
          </cell>
          <cell r="L922">
            <v>-6.650925191819707E-7</v>
          </cell>
          <cell r="M922">
            <v>0</v>
          </cell>
          <cell r="N922">
            <v>0</v>
          </cell>
          <cell r="O922">
            <v>-3.2642475307992372E-7</v>
          </cell>
          <cell r="P922">
            <v>-1.6564911931736814E-6</v>
          </cell>
          <cell r="Q922">
            <v>0</v>
          </cell>
          <cell r="R922">
            <v>0</v>
          </cell>
          <cell r="S922">
            <v>0</v>
          </cell>
          <cell r="T922">
            <v>0</v>
          </cell>
          <cell r="U922">
            <v>0</v>
          </cell>
          <cell r="V922">
            <v>0</v>
          </cell>
          <cell r="W922">
            <v>0</v>
          </cell>
          <cell r="X922">
            <v>0</v>
          </cell>
          <cell r="Y922">
            <v>0</v>
          </cell>
          <cell r="Z922">
            <v>0</v>
          </cell>
          <cell r="AA922">
            <v>0</v>
          </cell>
          <cell r="AB922">
            <v>0</v>
          </cell>
          <cell r="AC922">
            <v>0</v>
          </cell>
        </row>
        <row r="923">
          <cell r="B923" t="str">
            <v>PL 2034</v>
          </cell>
          <cell r="C923" t="str">
            <v>Market Tests CoS</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row>
        <row r="924">
          <cell r="B924" t="str">
            <v>PL 2036</v>
          </cell>
          <cell r="C924" t="str">
            <v>Other Marketing &amp; Sales CoS</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row>
        <row r="925">
          <cell r="B925" t="str">
            <v>PL 2124</v>
          </cell>
          <cell r="C925" t="str">
            <v>Building Rates CoS</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row>
        <row r="926">
          <cell r="B926" t="str">
            <v>PL 2125</v>
          </cell>
          <cell r="C926" t="str">
            <v>Consumables CoS</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row>
        <row r="927">
          <cell r="B927" t="str">
            <v>PL 2126</v>
          </cell>
          <cell r="C927" t="str">
            <v>Eurest Services CoS</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row>
        <row r="928">
          <cell r="B928" t="str">
            <v>PL 2127</v>
          </cell>
          <cell r="C928" t="str">
            <v>Labour CoS</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row>
        <row r="929">
          <cell r="B929" t="str">
            <v>PL 2128</v>
          </cell>
          <cell r="C929" t="str">
            <v>Receipts CoS</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row>
        <row r="930">
          <cell r="B930" t="str">
            <v>PL 2129</v>
          </cell>
          <cell r="C930" t="str">
            <v>Sundry Catering Services CoS</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row>
        <row r="931">
          <cell r="B931" t="str">
            <v>PL 2037</v>
          </cell>
          <cell r="C931" t="str">
            <v>Water CoS</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row>
        <row r="932">
          <cell r="B932" t="str">
            <v>PL 2038</v>
          </cell>
          <cell r="C932" t="str">
            <v>Electricity CoS</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row>
        <row r="933">
          <cell r="B933" t="str">
            <v>PL 2039</v>
          </cell>
          <cell r="C933" t="str">
            <v>Gas CoS</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row>
        <row r="934">
          <cell r="B934" t="str">
            <v>PL 2040</v>
          </cell>
          <cell r="C934" t="str">
            <v>Oil CoS</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row>
        <row r="935">
          <cell r="B935" t="str">
            <v>PL 2130</v>
          </cell>
          <cell r="C935" t="str">
            <v>Cleaning CoS</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row>
        <row r="936">
          <cell r="B936" t="str">
            <v>PL 2131</v>
          </cell>
          <cell r="C936" t="str">
            <v>Monteray Services - GMP CoS</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row>
        <row r="937">
          <cell r="B937" t="str">
            <v>PL 2132</v>
          </cell>
          <cell r="C937" t="str">
            <v>Monteray Services - Variable CoS</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row>
        <row r="938">
          <cell r="B938" t="str">
            <v>PL 2133</v>
          </cell>
          <cell r="C938" t="str">
            <v>Site Maintenance CoS</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row>
        <row r="939">
          <cell r="B939" t="str">
            <v>PL 2134</v>
          </cell>
          <cell r="C939" t="str">
            <v>Waste Management CoS</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row>
        <row r="940">
          <cell r="B940" t="str">
            <v>PL 2135</v>
          </cell>
          <cell r="C940" t="str">
            <v>Window Cleaning CoS</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row>
        <row r="941">
          <cell r="B941" t="str">
            <v>PL 2136</v>
          </cell>
          <cell r="C941" t="str">
            <v>Building Maintenance CoS</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row>
        <row r="942">
          <cell r="B942" t="str">
            <v>PL 2137</v>
          </cell>
          <cell r="C942" t="str">
            <v>Day To Day Maintenance CoS</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row>
        <row r="943">
          <cell r="B943" t="str">
            <v>PL 2138</v>
          </cell>
          <cell r="C943" t="str">
            <v>Internal Rearrangements CoS</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row>
        <row r="944">
          <cell r="B944" t="str">
            <v>PL 2139</v>
          </cell>
          <cell r="C944" t="str">
            <v>Lift Maintenance CoS</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row>
        <row r="945">
          <cell r="B945" t="str">
            <v>PL 2140</v>
          </cell>
          <cell r="C945" t="str">
            <v>Monteray Maintenance CoS</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row>
        <row r="946">
          <cell r="B946" t="str">
            <v>PL 2141</v>
          </cell>
          <cell r="C946" t="str">
            <v>O2 Maintenance CoS</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row>
        <row r="947">
          <cell r="B947" t="str">
            <v>PL 2142</v>
          </cell>
          <cell r="C947" t="str">
            <v>Plant Maintenance CoS</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row>
        <row r="948">
          <cell r="B948" t="str">
            <v>PL 2143</v>
          </cell>
          <cell r="C948" t="str">
            <v>Statutory Testing CoS</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row>
        <row r="949">
          <cell r="B949" t="str">
            <v>PL 2144</v>
          </cell>
          <cell r="C949" t="str">
            <v>Telereal Maintenance CoS</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row>
        <row r="950">
          <cell r="B950" t="str">
            <v>PL 2145</v>
          </cell>
          <cell r="C950" t="str">
            <v>Asbestos CoS</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row>
        <row r="951">
          <cell r="B951" t="str">
            <v>PL 2146</v>
          </cell>
          <cell r="C951" t="str">
            <v>Asbestos - Telereal CoS</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row>
        <row r="952">
          <cell r="B952" t="str">
            <v>PL 2147</v>
          </cell>
          <cell r="C952" t="str">
            <v>Building Non Far CoS</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row>
        <row r="953">
          <cell r="B953" t="str">
            <v>PL 2148</v>
          </cell>
          <cell r="C953" t="str">
            <v>Building Security Non Far CoS</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row>
        <row r="954">
          <cell r="B954" t="str">
            <v>PL 2149</v>
          </cell>
          <cell r="C954" t="str">
            <v>Furniture CoS</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row>
        <row r="955">
          <cell r="B955" t="str">
            <v>PL 2150</v>
          </cell>
          <cell r="C955" t="str">
            <v>Furniture - Telereal CoS</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row>
        <row r="956">
          <cell r="B956" t="str">
            <v>PL 2151</v>
          </cell>
          <cell r="C956" t="str">
            <v>Plant Non Far CoS</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row>
        <row r="957">
          <cell r="B957" t="str">
            <v>PL 2152</v>
          </cell>
          <cell r="C957" t="str">
            <v>Plant Non Far - Telereal CoS</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row>
        <row r="958">
          <cell r="B958" t="str">
            <v>PL 2153</v>
          </cell>
          <cell r="C958" t="str">
            <v>Porterage CoS</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row>
        <row r="959">
          <cell r="B959" t="str">
            <v>PL 2154</v>
          </cell>
          <cell r="C959" t="str">
            <v>Porterage - Telereal CoS</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row>
        <row r="960">
          <cell r="B960" t="str">
            <v>PL 2155</v>
          </cell>
          <cell r="C960" t="str">
            <v>Archive Costs CoS</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row>
        <row r="961">
          <cell r="B961" t="str">
            <v>PL 2156</v>
          </cell>
          <cell r="C961" t="str">
            <v>Car Parking CoS</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row>
        <row r="962">
          <cell r="B962" t="str">
            <v>PL 2071</v>
          </cell>
          <cell r="C962" t="str">
            <v>Compensation - Property Damage CoS</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row>
        <row r="963">
          <cell r="B963" t="str">
            <v>PL 2157</v>
          </cell>
          <cell r="C963" t="str">
            <v>Demolition Costs CoS</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row>
        <row r="964">
          <cell r="B964" t="str">
            <v>PL 2158</v>
          </cell>
          <cell r="C964" t="str">
            <v>Dilapidations CoS</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row>
        <row r="965">
          <cell r="B965" t="str">
            <v>PL 2159</v>
          </cell>
          <cell r="C965" t="str">
            <v>Fire Equipment / Alarms CoS</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row>
        <row r="966">
          <cell r="B966" t="str">
            <v>PL 2160</v>
          </cell>
          <cell r="C966" t="str">
            <v>First Aid CoS</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row>
        <row r="967">
          <cell r="B967" t="str">
            <v>PL 2161</v>
          </cell>
          <cell r="C967" t="str">
            <v>Guarding CoS</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row>
        <row r="968">
          <cell r="B968" t="str">
            <v>PL 2162</v>
          </cell>
          <cell r="C968" t="str">
            <v>Insurance - Landlords CoS</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row>
        <row r="969">
          <cell r="B969" t="str">
            <v>PL 2163</v>
          </cell>
          <cell r="C969" t="str">
            <v>Keys CoS</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row>
        <row r="970">
          <cell r="B970" t="str">
            <v>PL 2164</v>
          </cell>
          <cell r="C970" t="str">
            <v>Lease Variations CoS</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row>
        <row r="971">
          <cell r="B971" t="str">
            <v>PL 2165</v>
          </cell>
          <cell r="C971" t="str">
            <v>Miscellaneous Accommodation CoS</v>
          </cell>
          <cell r="D971">
            <v>-4.701900294805732E-7</v>
          </cell>
          <cell r="E971">
            <v>-6.4168931107195009E-8</v>
          </cell>
          <cell r="F971">
            <v>-9.3832020409216118E-8</v>
          </cell>
          <cell r="G971">
            <v>-2.3423584902210021E-6</v>
          </cell>
          <cell r="H971">
            <v>-4.3930719734860853E-6</v>
          </cell>
          <cell r="I971">
            <v>-3.0892585800282899E-7</v>
          </cell>
          <cell r="J971">
            <v>-9.9538587639018674E-6</v>
          </cell>
          <cell r="K971">
            <v>-1.6530661592022855E-7</v>
          </cell>
          <cell r="L971">
            <v>-1.7094206037558303E-6</v>
          </cell>
          <cell r="M971">
            <v>1.0029933828534565E-5</v>
          </cell>
          <cell r="N971">
            <v>-2.3125592895172311E-6</v>
          </cell>
          <cell r="O971">
            <v>-2.7906821786737658E-7</v>
          </cell>
          <cell r="P971">
            <v>-1.2062826965134868E-5</v>
          </cell>
          <cell r="Q971">
            <v>-2.0712781123005526E-5</v>
          </cell>
          <cell r="R971">
            <v>-2.0697030503066868E-5</v>
          </cell>
          <cell r="S971">
            <v>-2.5632830642066263E-5</v>
          </cell>
          <cell r="T971">
            <v>-1.645001912519817E-5</v>
          </cell>
          <cell r="U971">
            <v>-1.0357953522873899E-4</v>
          </cell>
          <cell r="V971">
            <v>-2.4661094291331941E-5</v>
          </cell>
          <cell r="W971">
            <v>-4.2248014862106208E-5</v>
          </cell>
          <cell r="X971">
            <v>-5.3729085455690647E-5</v>
          </cell>
          <cell r="Y971">
            <v>-7.413521125666946E-5</v>
          </cell>
          <cell r="Z971">
            <v>-1.732585265814916E-4</v>
          </cell>
          <cell r="AA971">
            <v>-2.2998116605884076E-4</v>
          </cell>
          <cell r="AB971">
            <v>-2.568767003647875E-4</v>
          </cell>
          <cell r="AC971">
            <v>-1.0419619954929939E-3</v>
          </cell>
        </row>
        <row r="972">
          <cell r="B972" t="str">
            <v>PL 2166</v>
          </cell>
          <cell r="C972" t="str">
            <v>Office Plants CoS</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row>
        <row r="973">
          <cell r="B973" t="str">
            <v>PL 2167</v>
          </cell>
          <cell r="C973" t="str">
            <v>Other Costs CoS</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row>
        <row r="974">
          <cell r="B974" t="str">
            <v>PL 2168</v>
          </cell>
          <cell r="C974" t="str">
            <v>Provision Movement CoS</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row>
        <row r="975">
          <cell r="B975" t="str">
            <v>PL 2169</v>
          </cell>
          <cell r="C975" t="str">
            <v>PSC Costs CoS</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row>
        <row r="976">
          <cell r="B976" t="str">
            <v>PL 2170</v>
          </cell>
          <cell r="C976" t="str">
            <v>Security Equipment Maintenance CoS</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row>
        <row r="977">
          <cell r="B977" t="str">
            <v>PL 2171</v>
          </cell>
          <cell r="C977" t="str">
            <v>Service Charges CoS</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row>
        <row r="978">
          <cell r="B978" t="str">
            <v>PL 2172</v>
          </cell>
          <cell r="C978" t="str">
            <v>Survey Fees CoS</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row>
        <row r="979">
          <cell r="B979" t="str">
            <v>PL 2173</v>
          </cell>
          <cell r="C979" t="str">
            <v>Telereal Rent (including Core) CoS</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row>
        <row r="980">
          <cell r="B980" t="str">
            <v>PL 2174</v>
          </cell>
          <cell r="C980" t="str">
            <v>BT Rent CoS</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row>
        <row r="981">
          <cell r="B981" t="str">
            <v>PL 2175</v>
          </cell>
          <cell r="C981" t="str">
            <v>Scoot Rent CoS</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row>
        <row r="982">
          <cell r="B982" t="str">
            <v>PL 2176</v>
          </cell>
          <cell r="C982" t="str">
            <v>Telereal Corporate Services CoS</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row>
        <row r="983">
          <cell r="B983" t="str">
            <v>PL 2177</v>
          </cell>
          <cell r="C983" t="str">
            <v>Telereal Insurance (inc Core) CoS</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row>
        <row r="984">
          <cell r="B984" t="str">
            <v>PL 2178</v>
          </cell>
          <cell r="C984" t="str">
            <v>Telereal IT Contract Costs CoS</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row>
        <row r="985">
          <cell r="B985" t="str">
            <v>PL 2179</v>
          </cell>
          <cell r="C985" t="str">
            <v>Telereal Misc Other Contract Costs CoS</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row>
        <row r="986">
          <cell r="B986" t="str">
            <v>PL 2180</v>
          </cell>
          <cell r="C986" t="str">
            <v>AVWM Maintenance CoS</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row>
        <row r="987">
          <cell r="B987" t="str">
            <v>PL 2181</v>
          </cell>
          <cell r="C987" t="str">
            <v>Collection And Delivery CoS</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row>
        <row r="988">
          <cell r="B988" t="str">
            <v>PL 2182</v>
          </cell>
          <cell r="C988" t="str">
            <v>Insurance Premium CoS</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row>
        <row r="989">
          <cell r="B989" t="str">
            <v>PL 2183</v>
          </cell>
          <cell r="C989" t="str">
            <v>Irrecoverable VAT CoS</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row>
        <row r="990">
          <cell r="B990" t="str">
            <v>PL 2184</v>
          </cell>
          <cell r="C990" t="str">
            <v>Accident/Vandalism CoS</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row>
        <row r="991">
          <cell r="B991" t="str">
            <v>PL 2185</v>
          </cell>
          <cell r="C991" t="str">
            <v>Contract Out Accident CoS</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row>
        <row r="992">
          <cell r="B992" t="str">
            <v>PL 2186</v>
          </cell>
          <cell r="C992" t="str">
            <v>Contracted Out Maintenance CoS</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row>
        <row r="993">
          <cell r="B993" t="str">
            <v>PL 2187</v>
          </cell>
          <cell r="C993" t="str">
            <v>Pre-Sale Parts CoS</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row>
        <row r="994">
          <cell r="B994" t="str">
            <v>PL 2188</v>
          </cell>
          <cell r="C994" t="str">
            <v>Other Transport CoS</v>
          </cell>
          <cell r="D994">
            <v>-5.3068852085843483E-8</v>
          </cell>
          <cell r="E994">
            <v>0</v>
          </cell>
          <cell r="F994">
            <v>0</v>
          </cell>
          <cell r="G994">
            <v>-5.9380641887645345E-9</v>
          </cell>
          <cell r="H994">
            <v>0</v>
          </cell>
          <cell r="I994">
            <v>0</v>
          </cell>
          <cell r="J994">
            <v>0</v>
          </cell>
          <cell r="K994">
            <v>-9.5113127687128053E-9</v>
          </cell>
          <cell r="L994">
            <v>-8.2914767893630887E-9</v>
          </cell>
          <cell r="M994">
            <v>-9.6940737506927097E-8</v>
          </cell>
          <cell r="N994">
            <v>-6.9955373217822155E-8</v>
          </cell>
          <cell r="O994">
            <v>0</v>
          </cell>
          <cell r="P994">
            <v>-2.437058165574332E-7</v>
          </cell>
          <cell r="Q994">
            <v>0</v>
          </cell>
          <cell r="R994">
            <v>0</v>
          </cell>
          <cell r="S994">
            <v>0</v>
          </cell>
          <cell r="T994">
            <v>0</v>
          </cell>
          <cell r="U994">
            <v>0</v>
          </cell>
          <cell r="V994">
            <v>0</v>
          </cell>
          <cell r="W994">
            <v>0</v>
          </cell>
          <cell r="X994">
            <v>0</v>
          </cell>
          <cell r="Y994">
            <v>0</v>
          </cell>
          <cell r="Z994">
            <v>0</v>
          </cell>
          <cell r="AA994">
            <v>0</v>
          </cell>
          <cell r="AB994">
            <v>0</v>
          </cell>
          <cell r="AC994">
            <v>0</v>
          </cell>
        </row>
        <row r="995">
          <cell r="B995" t="str">
            <v>PL 2189</v>
          </cell>
          <cell r="C995" t="str">
            <v>Parking Fines CoS</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row>
        <row r="996">
          <cell r="B996" t="str">
            <v>PL 2190</v>
          </cell>
          <cell r="C996" t="str">
            <v>Plant Repair And Hire CoS</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row>
        <row r="997">
          <cell r="B997" t="str">
            <v>PL 2191</v>
          </cell>
          <cell r="C997" t="str">
            <v>Recovery Charges CoS</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row>
        <row r="998">
          <cell r="B998" t="str">
            <v>PL 2043</v>
          </cell>
          <cell r="C998" t="str">
            <v>Road Fuel CoS</v>
          </cell>
          <cell r="D998">
            <v>0</v>
          </cell>
          <cell r="E998">
            <v>0</v>
          </cell>
          <cell r="F998">
            <v>0</v>
          </cell>
          <cell r="G998">
            <v>0</v>
          </cell>
          <cell r="H998">
            <v>0</v>
          </cell>
          <cell r="I998">
            <v>0</v>
          </cell>
          <cell r="J998">
            <v>0</v>
          </cell>
          <cell r="K998">
            <v>0</v>
          </cell>
          <cell r="L998">
            <v>-2.0619244479788126E-7</v>
          </cell>
          <cell r="M998">
            <v>-2.4704252461442713E-7</v>
          </cell>
          <cell r="N998">
            <v>-5.2733632247471028E-8</v>
          </cell>
          <cell r="O998">
            <v>-4.8302964857801655E-8</v>
          </cell>
          <cell r="P998">
            <v>-5.5427156651758109E-7</v>
          </cell>
          <cell r="Q998">
            <v>0</v>
          </cell>
          <cell r="R998">
            <v>0</v>
          </cell>
          <cell r="S998">
            <v>0</v>
          </cell>
          <cell r="T998">
            <v>0</v>
          </cell>
          <cell r="U998">
            <v>0</v>
          </cell>
          <cell r="V998">
            <v>0</v>
          </cell>
          <cell r="W998">
            <v>0</v>
          </cell>
          <cell r="X998">
            <v>0</v>
          </cell>
          <cell r="Y998">
            <v>0</v>
          </cell>
          <cell r="Z998">
            <v>0</v>
          </cell>
          <cell r="AA998">
            <v>0</v>
          </cell>
          <cell r="AB998">
            <v>0</v>
          </cell>
          <cell r="AC998">
            <v>0</v>
          </cell>
        </row>
        <row r="999">
          <cell r="B999" t="str">
            <v>PL 2192</v>
          </cell>
          <cell r="C999" t="str">
            <v>Testing And Weighing CoS</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row>
        <row r="1000">
          <cell r="B1000" t="str">
            <v>PL 2193</v>
          </cell>
          <cell r="C1000" t="str">
            <v>Transport Tools CoS</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row>
        <row r="1001">
          <cell r="B1001" t="str">
            <v>PL 2194</v>
          </cell>
          <cell r="C1001" t="str">
            <v>Vehicle Hire CoS</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row>
        <row r="1002">
          <cell r="B1002" t="str">
            <v>PL 2195</v>
          </cell>
          <cell r="C1002" t="str">
            <v>Vehicle Licensing CoS</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row>
        <row r="1003">
          <cell r="B1003" t="str">
            <v>PL 2045</v>
          </cell>
          <cell r="C1003" t="str">
            <v>Field Support CoS</v>
          </cell>
          <cell r="D1003">
            <v>-4.9194825883576899E-8</v>
          </cell>
          <cell r="E1003">
            <v>-6.0146207417967413E-8</v>
          </cell>
          <cell r="F1003">
            <v>0</v>
          </cell>
          <cell r="G1003">
            <v>0</v>
          </cell>
          <cell r="H1003">
            <v>0</v>
          </cell>
          <cell r="I1003">
            <v>0</v>
          </cell>
          <cell r="J1003">
            <v>0</v>
          </cell>
          <cell r="K1003">
            <v>0</v>
          </cell>
          <cell r="L1003">
            <v>-7.5336358108153013E-8</v>
          </cell>
          <cell r="M1003">
            <v>0</v>
          </cell>
          <cell r="N1003">
            <v>0</v>
          </cell>
          <cell r="O1003">
            <v>-3.2365557004380889E-8</v>
          </cell>
          <cell r="P1003">
            <v>-2.1704294841407824E-7</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row>
        <row r="1004">
          <cell r="B1004" t="str">
            <v>PL 2046</v>
          </cell>
          <cell r="C1004" t="str">
            <v>Misc Supplies CoS</v>
          </cell>
          <cell r="D1004">
            <v>0</v>
          </cell>
          <cell r="E1004">
            <v>0</v>
          </cell>
          <cell r="F1004">
            <v>0</v>
          </cell>
          <cell r="G1004">
            <v>0</v>
          </cell>
          <cell r="H1004">
            <v>0</v>
          </cell>
          <cell r="I1004">
            <v>0</v>
          </cell>
          <cell r="J1004">
            <v>0</v>
          </cell>
          <cell r="K1004">
            <v>0</v>
          </cell>
          <cell r="L1004">
            <v>0</v>
          </cell>
          <cell r="M1004">
            <v>0</v>
          </cell>
          <cell r="N1004">
            <v>0</v>
          </cell>
          <cell r="O1004">
            <v>-1.8683222256319509E-7</v>
          </cell>
          <cell r="P1004">
            <v>-1.8683222256319509E-7</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row>
        <row r="1005">
          <cell r="B1005" t="str">
            <v>PL 2196</v>
          </cell>
          <cell r="C1005" t="str">
            <v>Small Stores CoS</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row>
        <row r="1006">
          <cell r="B1006" t="str">
            <v>PL 2197</v>
          </cell>
          <cell r="C1006" t="str">
            <v>Stock Provisions &amp; Write Offs CoS</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row>
        <row r="1007">
          <cell r="B1007" t="str">
            <v>PL 2198</v>
          </cell>
          <cell r="C1007" t="str">
            <v>Stores Issues &amp; Returns CoS</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row>
        <row r="1008">
          <cell r="B1008" t="str">
            <v>PL 2199</v>
          </cell>
          <cell r="C1008" t="str">
            <v>Supplies Tools CoS</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row>
        <row r="1009">
          <cell r="B1009" t="str">
            <v>PL 2200</v>
          </cell>
          <cell r="C1009" t="str">
            <v>IT Hardware CoS</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row>
        <row r="1010">
          <cell r="B1010" t="str">
            <v>PL 2201</v>
          </cell>
          <cell r="C1010" t="str">
            <v>IT Maintenance CoS</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row>
        <row r="1011">
          <cell r="B1011" t="str">
            <v>PL 2202</v>
          </cell>
          <cell r="C1011" t="str">
            <v>IT Managed Services CoS</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row>
        <row r="1012">
          <cell r="B1012" t="str">
            <v>PL 2203</v>
          </cell>
          <cell r="C1012" t="str">
            <v>IT Network Charges CoS</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row>
        <row r="1013">
          <cell r="B1013" t="str">
            <v>PL 2204</v>
          </cell>
          <cell r="C1013" t="str">
            <v>IT Print &amp; Despatch Services CoS</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row>
        <row r="1014">
          <cell r="B1014" t="str">
            <v>PL 2047</v>
          </cell>
          <cell r="C1014" t="str">
            <v>IT Third Party Resource CoS</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row>
        <row r="1015">
          <cell r="B1015" t="str">
            <v>PL 2048</v>
          </cell>
          <cell r="C1015" t="str">
            <v>Other IT CoS</v>
          </cell>
          <cell r="D1015">
            <v>-6.6057453633853666E-7</v>
          </cell>
          <cell r="E1015">
            <v>0</v>
          </cell>
          <cell r="F1015">
            <v>-5.553103295630085E-7</v>
          </cell>
          <cell r="G1015">
            <v>-5.3026913205667293E-8</v>
          </cell>
          <cell r="H1015">
            <v>-3.6988131886853836E-7</v>
          </cell>
          <cell r="I1015">
            <v>-7.1946408228397643E-6</v>
          </cell>
          <cell r="J1015">
            <v>-3.1498940148089961E-7</v>
          </cell>
          <cell r="K1015">
            <v>-2.5658858682411908E-6</v>
          </cell>
          <cell r="L1015">
            <v>-1.5223151385270628E-8</v>
          </cell>
          <cell r="M1015">
            <v>-1.3090542004699902E-6</v>
          </cell>
          <cell r="N1015">
            <v>-3.667505834635078E-6</v>
          </cell>
          <cell r="O1015">
            <v>-8.5378010020203547E-5</v>
          </cell>
          <cell r="P1015">
            <v>-1.0208410239723149E-4</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row>
        <row r="1016">
          <cell r="B1016" t="str">
            <v>PL 2205</v>
          </cell>
          <cell r="C1016" t="str">
            <v>Software Licences CoS</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row>
        <row r="1017">
          <cell r="B1017" t="str">
            <v>PL 2206</v>
          </cell>
          <cell r="C1017" t="str">
            <v>Other R&amp;D CoS</v>
          </cell>
          <cell r="D1017">
            <v>0</v>
          </cell>
          <cell r="E1017">
            <v>0</v>
          </cell>
          <cell r="F1017">
            <v>0</v>
          </cell>
          <cell r="G1017">
            <v>0</v>
          </cell>
          <cell r="H1017">
            <v>0</v>
          </cell>
          <cell r="I1017">
            <v>0</v>
          </cell>
          <cell r="J1017">
            <v>-3.0388157930877759E-6</v>
          </cell>
          <cell r="K1017">
            <v>0</v>
          </cell>
          <cell r="L1017">
            <v>-2.1380402049051659E-7</v>
          </cell>
          <cell r="M1017">
            <v>0</v>
          </cell>
          <cell r="N1017">
            <v>-3.2797622796268405E-7</v>
          </cell>
          <cell r="O1017">
            <v>-7.3026978800498398E-6</v>
          </cell>
          <cell r="P1017">
            <v>-1.0883293921590816E-5</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row>
        <row r="1018">
          <cell r="B1018" t="str">
            <v>PL 2207</v>
          </cell>
          <cell r="C1018" t="str">
            <v>IP Value CoS</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row>
        <row r="1019">
          <cell r="B1019" t="str">
            <v>PL 2208</v>
          </cell>
          <cell r="C1019" t="str">
            <v>Product Development CoS</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row>
        <row r="1020">
          <cell r="B1020" t="str">
            <v>PL 2209</v>
          </cell>
          <cell r="C1020" t="str">
            <v>R&amp;D Contract CoS</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row>
        <row r="1021">
          <cell r="B1021" t="str">
            <v>PL 2210</v>
          </cell>
          <cell r="C1021" t="str">
            <v>Catering Services Agency CoS</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row>
        <row r="1022">
          <cell r="B1022" t="str">
            <v>PL 2211</v>
          </cell>
          <cell r="C1022" t="str">
            <v>Finance Agency CoS</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row>
        <row r="1023">
          <cell r="B1023" t="str">
            <v>PL 2212</v>
          </cell>
          <cell r="C1023" t="str">
            <v>General Mgmt Agency CoS</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row>
        <row r="1024">
          <cell r="B1024" t="str">
            <v>PL 2213</v>
          </cell>
          <cell r="C1024" t="str">
            <v>Marketing Agency CoS</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row>
        <row r="1025">
          <cell r="B1025" t="str">
            <v>PL 2214</v>
          </cell>
          <cell r="C1025" t="str">
            <v>Misc supplies Agency CoS</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row>
        <row r="1026">
          <cell r="B1026" t="str">
            <v>PL 2215</v>
          </cell>
          <cell r="C1026" t="str">
            <v>Network Planning &amp; Design Agency CoS</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row>
        <row r="1027">
          <cell r="B1027" t="str">
            <v>PL 2216</v>
          </cell>
          <cell r="C1027" t="str">
            <v>Other Accommodation Agency CoS</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row>
        <row r="1028">
          <cell r="B1028" t="str">
            <v>PL 2217</v>
          </cell>
          <cell r="C1028" t="str">
            <v>Other IT Agency CoS</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row>
        <row r="1029">
          <cell r="B1029" t="str">
            <v>PL 2218</v>
          </cell>
          <cell r="C1029" t="str">
            <v>Other Motor Transport Agency CoS</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row>
        <row r="1030">
          <cell r="B1030" t="str">
            <v>PL 2219</v>
          </cell>
          <cell r="C1030" t="str">
            <v>Other People Related Agency CoS</v>
          </cell>
          <cell r="D1030">
            <v>0</v>
          </cell>
          <cell r="E1030">
            <v>0</v>
          </cell>
          <cell r="F1030">
            <v>0</v>
          </cell>
          <cell r="G1030">
            <v>0</v>
          </cell>
          <cell r="H1030">
            <v>0</v>
          </cell>
          <cell r="I1030">
            <v>0</v>
          </cell>
          <cell r="J1030">
            <v>0</v>
          </cell>
          <cell r="K1030">
            <v>0</v>
          </cell>
          <cell r="L1030">
            <v>0</v>
          </cell>
          <cell r="M1030">
            <v>-3.6799999999999999E-2</v>
          </cell>
          <cell r="N1030">
            <v>-4.3200000000000002E-2</v>
          </cell>
          <cell r="O1030">
            <v>-4.9599999999999998E-2</v>
          </cell>
          <cell r="P1030">
            <v>-0.12959999999999999</v>
          </cell>
          <cell r="Q1030">
            <v>-0.05</v>
          </cell>
          <cell r="R1030">
            <v>-4.4999999999999998E-2</v>
          </cell>
          <cell r="S1030">
            <v>-3.6999999999999998E-2</v>
          </cell>
          <cell r="T1030">
            <v>-0.05</v>
          </cell>
          <cell r="U1030">
            <v>-4.8000000000000001E-2</v>
          </cell>
          <cell r="V1030">
            <v>-6.4000000000000001E-2</v>
          </cell>
          <cell r="W1030">
            <v>-9.0999999999999998E-2</v>
          </cell>
          <cell r="X1030">
            <v>-9.8000000000000004E-2</v>
          </cell>
          <cell r="Y1030">
            <v>-0.106</v>
          </cell>
          <cell r="Z1030">
            <v>-0.13200000000000001</v>
          </cell>
          <cell r="AA1030">
            <v>-0.128</v>
          </cell>
          <cell r="AB1030">
            <v>-0.13700000000000001</v>
          </cell>
          <cell r="AC1030">
            <v>-0.98599999999999999</v>
          </cell>
        </row>
        <row r="1031">
          <cell r="B1031" t="str">
            <v>PL 2220</v>
          </cell>
          <cell r="C1031" t="str">
            <v>Training Agency CoS</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row>
        <row r="1032">
          <cell r="B1032" t="str">
            <v>PL 2221</v>
          </cell>
          <cell r="C1032" t="str">
            <v>Outsourcing CoS</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row>
        <row r="1033">
          <cell r="B1033" t="str">
            <v>PL 2222</v>
          </cell>
          <cell r="C1033" t="str">
            <v>Freelance Journalists CoS</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row>
        <row r="1034">
          <cell r="B1034" t="str">
            <v>PL 2223</v>
          </cell>
          <cell r="C1034" t="str">
            <v>IDL CoS</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row>
        <row r="1035">
          <cell r="B1035" t="str">
            <v>PL 2224</v>
          </cell>
          <cell r="C1035" t="str">
            <v>BT Mahindra CoS</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row>
        <row r="1036">
          <cell r="B1036" t="str">
            <v>PL 2225</v>
          </cell>
          <cell r="C1036" t="str">
            <v>R&amp;D Contract UK Companies CoS</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row>
        <row r="1037">
          <cell r="B1037" t="str">
            <v>PL 2051</v>
          </cell>
          <cell r="C1037" t="str">
            <v>Audit Fees CoS</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row>
        <row r="1038">
          <cell r="B1038" t="str">
            <v>PL 2050</v>
          </cell>
          <cell r="C1038" t="str">
            <v>Bad Debts CoS</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row>
        <row r="1039">
          <cell r="B1039" t="str">
            <v>PL 2226</v>
          </cell>
          <cell r="C1039" t="str">
            <v>Bank &amp; Interest Charges CoS</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row>
        <row r="1040">
          <cell r="B1040" t="str">
            <v>PL 2227</v>
          </cell>
          <cell r="C1040" t="str">
            <v>Bill Handling Commission CoS</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row>
        <row r="1041">
          <cell r="B1041" t="str">
            <v>PL 2228</v>
          </cell>
          <cell r="C1041" t="str">
            <v>Billing Postage CoS</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row>
        <row r="1042">
          <cell r="B1042" t="str">
            <v>PL 2229</v>
          </cell>
          <cell r="C1042" t="str">
            <v>Debt Recovery CoS</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row>
        <row r="1043">
          <cell r="B1043" t="str">
            <v>PL 2230</v>
          </cell>
          <cell r="C1043" t="str">
            <v>Employee Shareholding CoS</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row>
        <row r="1044">
          <cell r="B1044" t="str">
            <v>PL 2231</v>
          </cell>
          <cell r="C1044" t="str">
            <v>Exchange Rate Movements CoS</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row>
        <row r="1045">
          <cell r="B1045" t="str">
            <v>PL 2232</v>
          </cell>
          <cell r="C1045" t="str">
            <v>Fines &amp; Duties CoS</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row>
        <row r="1046">
          <cell r="B1046" t="str">
            <v>PL 2233</v>
          </cell>
          <cell r="C1046" t="str">
            <v>Investor Centre CoS</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row>
        <row r="1047">
          <cell r="B1047" t="str">
            <v>PL 2234</v>
          </cell>
          <cell r="C1047" t="str">
            <v>Misc Gains &amp; Losses CoS</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row>
        <row r="1048">
          <cell r="B1048" t="str">
            <v>PL 2052</v>
          </cell>
          <cell r="C1048" t="str">
            <v>Other Finance CoS</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row>
        <row r="1049">
          <cell r="B1049" t="str">
            <v>PL 2235</v>
          </cell>
          <cell r="C1049" t="str">
            <v>Outsourced Finance Contract Charges CoS</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row>
        <row r="1050">
          <cell r="B1050" t="str">
            <v>PL 2236</v>
          </cell>
          <cell r="C1050" t="str">
            <v>Share Register CoS</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row>
        <row r="1051">
          <cell r="B1051" t="str">
            <v>PL 2055</v>
          </cell>
          <cell r="C1051" t="str">
            <v>Finance Consultancy CoS</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row>
        <row r="1052">
          <cell r="B1052" t="str">
            <v>PL 2057</v>
          </cell>
          <cell r="C1052" t="str">
            <v>General Management Consultancy CoS</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row>
        <row r="1053">
          <cell r="B1053" t="str">
            <v>PL 2056</v>
          </cell>
          <cell r="C1053" t="str">
            <v>Human Resources Consultancy CoS</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row>
        <row r="1054">
          <cell r="B1054" t="str">
            <v>PL 2237</v>
          </cell>
          <cell r="C1054" t="str">
            <v>IT Consultancy CoS</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row>
        <row r="1055">
          <cell r="B1055" t="str">
            <v>PL 2053</v>
          </cell>
          <cell r="C1055" t="str">
            <v>Marketing &amp; Sales Consultancy CoS</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row>
        <row r="1056">
          <cell r="B1056" t="str">
            <v>PL 2238</v>
          </cell>
          <cell r="C1056" t="str">
            <v>Other Consultancy CoS</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row>
        <row r="1057">
          <cell r="B1057" t="str">
            <v>PL 2239</v>
          </cell>
          <cell r="C1057" t="str">
            <v>Property Consultancy CoS</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row>
        <row r="1058">
          <cell r="B1058" t="str">
            <v>PL 2054</v>
          </cell>
          <cell r="C1058" t="str">
            <v>R&amp;D Consultancy CoS</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row>
        <row r="1059">
          <cell r="B1059" t="str">
            <v>PL 2063</v>
          </cell>
          <cell r="C1059" t="str">
            <v>Employee Communications CoS</v>
          </cell>
          <cell r="D1059">
            <v>-2.1817799141662186E-6</v>
          </cell>
          <cell r="E1059">
            <v>-5.4771167301437779E-6</v>
          </cell>
          <cell r="F1059">
            <v>-1.33595325063314E-6</v>
          </cell>
          <cell r="G1059">
            <v>-4.255929365371318E-6</v>
          </cell>
          <cell r="H1059">
            <v>-1.5547248246449819E-6</v>
          </cell>
          <cell r="I1059">
            <v>-3.3786341030794977E-6</v>
          </cell>
          <cell r="J1059">
            <v>-3.8063933759586434E-6</v>
          </cell>
          <cell r="K1059">
            <v>-3.3292638310580804E-6</v>
          </cell>
          <cell r="L1059">
            <v>-2.8234136763139187E-7</v>
          </cell>
          <cell r="M1059">
            <v>4.9371858978767385E-7</v>
          </cell>
          <cell r="N1059">
            <v>-1.5668731684915475E-7</v>
          </cell>
          <cell r="O1059">
            <v>-3.969779211154157E-5</v>
          </cell>
          <cell r="P1059">
            <v>-6.4962897601290095E-5</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row>
        <row r="1060">
          <cell r="B1060" t="str">
            <v>PL 2066</v>
          </cell>
          <cell r="C1060" t="str">
            <v>Events and Conferences CoS</v>
          </cell>
          <cell r="D1060">
            <v>-2.6560960468964661E-8</v>
          </cell>
          <cell r="E1060">
            <v>0</v>
          </cell>
          <cell r="F1060">
            <v>-2.6839999262212076E-8</v>
          </cell>
          <cell r="G1060">
            <v>0</v>
          </cell>
          <cell r="H1060">
            <v>-1.8024253435837067E-6</v>
          </cell>
          <cell r="I1060">
            <v>0</v>
          </cell>
          <cell r="J1060">
            <v>-1.3095213379061995E-8</v>
          </cell>
          <cell r="K1060">
            <v>-1.0009895784048732E-6</v>
          </cell>
          <cell r="L1060">
            <v>-2.1164160334385071E-6</v>
          </cell>
          <cell r="M1060">
            <v>-9.6708646527512832E-7</v>
          </cell>
          <cell r="N1060">
            <v>-1.5163526698695129E-6</v>
          </cell>
          <cell r="O1060">
            <v>0</v>
          </cell>
          <cell r="P1060">
            <v>-7.4697662636819667E-6</v>
          </cell>
          <cell r="Q1060">
            <v>-5.1781952807513814E-6</v>
          </cell>
          <cell r="R1060">
            <v>-3.1841585389333643E-6</v>
          </cell>
          <cell r="S1060">
            <v>-3.9435124064717329E-6</v>
          </cell>
          <cell r="T1060">
            <v>-6.3269304327685272E-6</v>
          </cell>
          <cell r="U1060">
            <v>-1.5935313112113693E-5</v>
          </cell>
          <cell r="V1060">
            <v>-3.7940145063587603E-6</v>
          </cell>
          <cell r="W1060">
            <v>-1.6249236485425467E-5</v>
          </cell>
          <cell r="X1060">
            <v>-8.2660131470293316E-6</v>
          </cell>
          <cell r="Y1060">
            <v>-1.1405417116410688E-5</v>
          </cell>
          <cell r="Z1060">
            <v>-2.6655157935614092E-5</v>
          </cell>
          <cell r="AA1060">
            <v>-8.845429463801569E-5</v>
          </cell>
          <cell r="AB1060">
            <v>-3.9519492363813463E-5</v>
          </cell>
          <cell r="AC1060">
            <v>-2.289117359637062E-4</v>
          </cell>
        </row>
        <row r="1061">
          <cell r="B1061" t="str">
            <v>PL 2240</v>
          </cell>
          <cell r="C1061" t="str">
            <v>Mobile Communications CoS</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row>
        <row r="1062">
          <cell r="B1062" t="str">
            <v>PL 2068</v>
          </cell>
          <cell r="C1062" t="str">
            <v>Other People Related CoS</v>
          </cell>
          <cell r="D1062">
            <v>-1.2284775897221692E-6</v>
          </cell>
          <cell r="E1062">
            <v>-9.1615909956154725E-7</v>
          </cell>
          <cell r="F1062">
            <v>-9.8384022582939573E-7</v>
          </cell>
          <cell r="G1062">
            <v>-2.3080958598518308E-6</v>
          </cell>
          <cell r="H1062">
            <v>-1.8791761604682752E-6</v>
          </cell>
          <cell r="I1062">
            <v>-2.4047617354352954E-6</v>
          </cell>
          <cell r="J1062">
            <v>-1.4970359899895746E-6</v>
          </cell>
          <cell r="K1062">
            <v>-2.073123776319718E-6</v>
          </cell>
          <cell r="L1062">
            <v>-1.2376863259866786E-5</v>
          </cell>
          <cell r="M1062">
            <v>-1.1620917492419358E-6</v>
          </cell>
          <cell r="N1062">
            <v>7.2403811280445932E-7</v>
          </cell>
          <cell r="O1062">
            <v>-4.4060173847637005E-4</v>
          </cell>
          <cell r="P1062">
            <v>-4.667073258098521E-4</v>
          </cell>
          <cell r="Q1062">
            <v>-2.0712781123005526E-5</v>
          </cell>
          <cell r="R1062">
            <v>-1.2736634155733457E-5</v>
          </cell>
          <cell r="S1062">
            <v>-1.5774049625886932E-5</v>
          </cell>
          <cell r="T1062">
            <v>-1.0123088692429645E-5</v>
          </cell>
          <cell r="U1062">
            <v>-6.3741252448454771E-5</v>
          </cell>
          <cell r="V1062">
            <v>-1.5176058025435041E-5</v>
          </cell>
          <cell r="W1062">
            <v>-2.5998778376680748E-5</v>
          </cell>
          <cell r="X1062">
            <v>-3.3064052588117326E-5</v>
          </cell>
          <cell r="Y1062">
            <v>-4.5621668465642752E-5</v>
          </cell>
          <cell r="Z1062">
            <v>-1.0662063174245637E-4</v>
          </cell>
          <cell r="AA1062">
            <v>-1.4152687142082509E-4</v>
          </cell>
          <cell r="AB1062">
            <v>-1.5807796945525385E-4</v>
          </cell>
          <cell r="AC1062">
            <v>-6.4917383611992152E-4</v>
          </cell>
        </row>
        <row r="1063">
          <cell r="B1063" t="str">
            <v>PL 2065</v>
          </cell>
          <cell r="C1063" t="str">
            <v>Outsourced Human Resources Contract Charges CoS</v>
          </cell>
          <cell r="D1063">
            <v>-1.7693769298157046E-5</v>
          </cell>
          <cell r="E1063">
            <v>-1.8961464299262188E-5</v>
          </cell>
          <cell r="F1063">
            <v>-2.6829959727206069E-5</v>
          </cell>
          <cell r="G1063">
            <v>-1.5449762321512075E-5</v>
          </cell>
          <cell r="H1063">
            <v>-2.3921419810587301E-5</v>
          </cell>
          <cell r="I1063">
            <v>-2.5814459772001216E-5</v>
          </cell>
          <cell r="J1063">
            <v>-3.3530304861469232E-5</v>
          </cell>
          <cell r="K1063">
            <v>-2.5320084744215895E-5</v>
          </cell>
          <cell r="L1063">
            <v>-3.2488128678782654E-5</v>
          </cell>
          <cell r="M1063">
            <v>-2.0317464213589554E-5</v>
          </cell>
          <cell r="N1063">
            <v>-9.0805610362870349E-5</v>
          </cell>
          <cell r="O1063">
            <v>-8.2260992437309418E-5</v>
          </cell>
          <cell r="P1063">
            <v>-4.1339342052696299E-4</v>
          </cell>
          <cell r="Q1063">
            <v>-3.1069171684508288E-5</v>
          </cell>
          <cell r="R1063">
            <v>-1.9104951233600188E-5</v>
          </cell>
          <cell r="S1063">
            <v>-2.3661074438830397E-5</v>
          </cell>
          <cell r="T1063">
            <v>-1.5184633038644466E-5</v>
          </cell>
          <cell r="U1063">
            <v>-9.5611878672682157E-5</v>
          </cell>
          <cell r="V1063">
            <v>-2.2764087038152562E-5</v>
          </cell>
          <cell r="W1063">
            <v>-3.8998167565021119E-5</v>
          </cell>
          <cell r="X1063">
            <v>-4.9596078882175983E-5</v>
          </cell>
          <cell r="Y1063">
            <v>-6.8432502698464125E-5</v>
          </cell>
          <cell r="Z1063">
            <v>-1.5993094761368456E-4</v>
          </cell>
          <cell r="AA1063">
            <v>-2.1229030713123764E-4</v>
          </cell>
          <cell r="AB1063">
            <v>-2.3711695418288076E-4</v>
          </cell>
          <cell r="AC1063">
            <v>-9.7376075417988212E-4</v>
          </cell>
        </row>
        <row r="1064">
          <cell r="B1064" t="str">
            <v>PL 2241</v>
          </cell>
          <cell r="C1064" t="str">
            <v>Own Use Communications Charges CoS</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row>
        <row r="1065">
          <cell r="B1065" t="str">
            <v>PL 2242</v>
          </cell>
          <cell r="C1065" t="str">
            <v>Recruitment CoS</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row>
        <row r="1066">
          <cell r="B1066" t="str">
            <v>PL 2064</v>
          </cell>
          <cell r="C1066" t="str">
            <v>Removals &amp; Excess Rent CoS</v>
          </cell>
          <cell r="D1066">
            <v>0</v>
          </cell>
          <cell r="E1066">
            <v>0</v>
          </cell>
          <cell r="F1066">
            <v>0</v>
          </cell>
          <cell r="G1066">
            <v>0</v>
          </cell>
          <cell r="H1066">
            <v>0</v>
          </cell>
          <cell r="I1066">
            <v>1.4891512469172142E-5</v>
          </cell>
          <cell r="J1066">
            <v>-2.7026759713425428E-8</v>
          </cell>
          <cell r="K1066">
            <v>-5.109286993097144E-7</v>
          </cell>
          <cell r="L1066">
            <v>-1.2027284571578521E-6</v>
          </cell>
          <cell r="M1066">
            <v>-3.4643854037726304E-7</v>
          </cell>
          <cell r="N1066">
            <v>-5.1064878617256801E-7</v>
          </cell>
          <cell r="O1066">
            <v>-1.0583420297266469E-6</v>
          </cell>
          <cell r="P1066">
            <v>1.1235399196714674E-5</v>
          </cell>
          <cell r="Q1066">
            <v>-7.7672929211270721E-6</v>
          </cell>
          <cell r="R1066">
            <v>-4.7762378084000469E-6</v>
          </cell>
          <cell r="S1066">
            <v>-5.9152686097075993E-6</v>
          </cell>
          <cell r="T1066">
            <v>-3.7961582596611165E-6</v>
          </cell>
          <cell r="U1066">
            <v>-2.3902969668170539E-5</v>
          </cell>
          <cell r="V1066">
            <v>-5.6910217595381404E-6</v>
          </cell>
          <cell r="W1066">
            <v>-9.7495418912552797E-6</v>
          </cell>
          <cell r="X1066">
            <v>-1.2399019720543996E-5</v>
          </cell>
          <cell r="Y1066">
            <v>-1.7108125674616031E-5</v>
          </cell>
          <cell r="Z1066">
            <v>-3.9982736903421141E-5</v>
          </cell>
          <cell r="AA1066">
            <v>-5.307257678280941E-5</v>
          </cell>
          <cell r="AB1066">
            <v>-5.9279238545720191E-5</v>
          </cell>
          <cell r="AC1066">
            <v>-2.4344018854497053E-4</v>
          </cell>
        </row>
        <row r="1067">
          <cell r="B1067" t="str">
            <v>PL 2243</v>
          </cell>
          <cell r="C1067" t="str">
            <v>Reward and Recognition CoS</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row>
        <row r="1068">
          <cell r="B1068" t="str">
            <v>PL 2244</v>
          </cell>
          <cell r="C1068" t="str">
            <v>Staff Discounts CoS</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row>
        <row r="1069">
          <cell r="B1069" t="str">
            <v>PL 2067</v>
          </cell>
          <cell r="C1069" t="str">
            <v>Staff Hospitality &amp; Entertaining CoS</v>
          </cell>
          <cell r="D1069">
            <v>-2.478448064539105E-7</v>
          </cell>
          <cell r="E1069">
            <v>-1.2764686209680495E-6</v>
          </cell>
          <cell r="F1069">
            <v>-1.3422776182753854E-6</v>
          </cell>
          <cell r="G1069">
            <v>-8.5677359147589087E-7</v>
          </cell>
          <cell r="H1069">
            <v>-8.1973418187493418E-7</v>
          </cell>
          <cell r="I1069">
            <v>-2.4597213360960462E-7</v>
          </cell>
          <cell r="J1069">
            <v>-2.864440371907426E-7</v>
          </cell>
          <cell r="K1069">
            <v>-5.6116745335405546E-8</v>
          </cell>
          <cell r="L1069">
            <v>-1.9907835771260774E-7</v>
          </cell>
          <cell r="M1069">
            <v>-1.0004342744225466E-7</v>
          </cell>
          <cell r="N1069">
            <v>-3.465207614447903E-7</v>
          </cell>
          <cell r="O1069">
            <v>-1.7439999999999999E-5</v>
          </cell>
          <cell r="P1069">
            <v>-2.3217274281783576E-5</v>
          </cell>
          <cell r="Q1069">
            <v>-2.5890976403756907E-6</v>
          </cell>
          <cell r="R1069">
            <v>-1.5920792694666822E-6</v>
          </cell>
          <cell r="S1069">
            <v>-1.9717562032358664E-6</v>
          </cell>
          <cell r="T1069">
            <v>-1.2653860865537056E-6</v>
          </cell>
          <cell r="U1069">
            <v>-7.9676565560568464E-6</v>
          </cell>
          <cell r="V1069">
            <v>-1.8970072531793801E-6</v>
          </cell>
          <cell r="W1069">
            <v>-3.2498472970850935E-6</v>
          </cell>
          <cell r="X1069">
            <v>-4.1330065735146658E-6</v>
          </cell>
          <cell r="Y1069">
            <v>-5.702708558205344E-6</v>
          </cell>
          <cell r="Z1069">
            <v>-1.3327578967807046E-5</v>
          </cell>
          <cell r="AA1069">
            <v>-1.7690858927603137E-5</v>
          </cell>
          <cell r="AB1069">
            <v>-1.9759746181906731E-5</v>
          </cell>
          <cell r="AC1069">
            <v>-8.114672951499019E-5</v>
          </cell>
        </row>
        <row r="1070">
          <cell r="B1070" t="str">
            <v>PL 164</v>
          </cell>
          <cell r="C1070" t="str">
            <v>Training T&amp;S CoS</v>
          </cell>
          <cell r="D1070">
            <v>-1.906445442331841E-6</v>
          </cell>
          <cell r="E1070">
            <v>-2.2642419345938702E-6</v>
          </cell>
          <cell r="F1070">
            <v>-4.1836771723538413E-6</v>
          </cell>
          <cell r="G1070">
            <v>-3.1174985442618526E-6</v>
          </cell>
          <cell r="H1070">
            <v>-1.0307213649218106E-6</v>
          </cell>
          <cell r="I1070">
            <v>-8.3443368883411212E-7</v>
          </cell>
          <cell r="J1070">
            <v>-1.1972106255140089E-6</v>
          </cell>
          <cell r="K1070">
            <v>-6.6439182857034179E-6</v>
          </cell>
          <cell r="L1070">
            <v>-7.5904158438688595E-6</v>
          </cell>
          <cell r="M1070">
            <v>-6.0545451646652505E-6</v>
          </cell>
          <cell r="N1070">
            <v>-4.2597607434559272E-6</v>
          </cell>
          <cell r="O1070">
            <v>-7.7781444071492116E-6</v>
          </cell>
          <cell r="P1070">
            <v>-4.6861013217654006E-5</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row>
        <row r="1071">
          <cell r="B1071" t="str">
            <v>PL 163</v>
          </cell>
          <cell r="C1071" t="str">
            <v>Training External CoS</v>
          </cell>
          <cell r="D1071">
            <v>-2.0412137922038403E-6</v>
          </cell>
          <cell r="E1071">
            <v>0</v>
          </cell>
          <cell r="F1071">
            <v>0</v>
          </cell>
          <cell r="G1071">
            <v>-1.1511323404092322E-5</v>
          </cell>
          <cell r="H1071">
            <v>-1.3296580403486362E-6</v>
          </cell>
          <cell r="I1071">
            <v>-3.0565767212396501E-5</v>
          </cell>
          <cell r="J1071">
            <v>5.660310244984927E-5</v>
          </cell>
          <cell r="K1071">
            <v>0</v>
          </cell>
          <cell r="L1071">
            <v>9.9497721472357042E-7</v>
          </cell>
          <cell r="M1071">
            <v>0</v>
          </cell>
          <cell r="N1071">
            <v>0</v>
          </cell>
          <cell r="O1071">
            <v>-5.0960562670309396E-6</v>
          </cell>
          <cell r="P1071">
            <v>7.0540609485005992E-6</v>
          </cell>
          <cell r="Q1071">
            <v>-4.6603757526762429E-5</v>
          </cell>
          <cell r="R1071">
            <v>-2.8657426850400278E-5</v>
          </cell>
          <cell r="S1071">
            <v>-3.9435124064717326E-5</v>
          </cell>
          <cell r="T1071">
            <v>-2.5307721731074109E-5</v>
          </cell>
          <cell r="U1071">
            <v>-1.7528844423325061E-4</v>
          </cell>
          <cell r="V1071">
            <v>-4.5528174076305123E-5</v>
          </cell>
          <cell r="W1071">
            <v>-7.1496640535872045E-5</v>
          </cell>
          <cell r="X1071">
            <v>-9.5059151190837301E-5</v>
          </cell>
          <cell r="Y1071">
            <v>-1.2545958828051755E-4</v>
          </cell>
          <cell r="Z1071">
            <v>-3.465170531629832E-4</v>
          </cell>
          <cell r="AA1071">
            <v>-4.2458061426247528E-4</v>
          </cell>
          <cell r="AB1071">
            <v>-4.5447416218385479E-4</v>
          </cell>
          <cell r="AC1071">
            <v>-1.8784078580990498E-3</v>
          </cell>
        </row>
        <row r="1072">
          <cell r="B1072" t="str">
            <v>PL 2332</v>
          </cell>
          <cell r="C1072" t="str">
            <v>Accenture Training Cos</v>
          </cell>
          <cell r="D1072">
            <v>-2.5038202827213466E-5</v>
          </cell>
          <cell r="E1072">
            <v>-1.961797995804104E-5</v>
          </cell>
          <cell r="F1072">
            <v>-6.8006079509933841E-6</v>
          </cell>
          <cell r="G1072">
            <v>-5.2849958892842118E-6</v>
          </cell>
          <cell r="H1072">
            <v>-3.6795183731221025E-6</v>
          </cell>
          <cell r="I1072">
            <v>-3.4623020127912765E-6</v>
          </cell>
          <cell r="J1072">
            <v>-8.7479546774051187E-6</v>
          </cell>
          <cell r="K1072">
            <v>-4.5625767351515327E-6</v>
          </cell>
          <cell r="L1072">
            <v>-3.9087514050879681E-6</v>
          </cell>
          <cell r="M1072">
            <v>-3.8988230712920182E-6</v>
          </cell>
          <cell r="N1072">
            <v>-6.1956167077745695E-6</v>
          </cell>
          <cell r="O1072">
            <v>-1.4938519171030697E-5</v>
          </cell>
          <cell r="P1072">
            <v>-1.0613584877918737E-4</v>
          </cell>
          <cell r="Q1072">
            <v>-4.6603757526762429E-5</v>
          </cell>
          <cell r="R1072">
            <v>-3.0249506119866962E-5</v>
          </cell>
          <cell r="S1072">
            <v>-3.9435124064717326E-5</v>
          </cell>
          <cell r="T1072">
            <v>-2.5307721731074109E-5</v>
          </cell>
          <cell r="U1072">
            <v>-1.7528844423325061E-4</v>
          </cell>
          <cell r="V1072">
            <v>-4.5528174076305123E-5</v>
          </cell>
          <cell r="W1072">
            <v>-7.1496640535872045E-5</v>
          </cell>
          <cell r="X1072">
            <v>-9.5059151190837301E-5</v>
          </cell>
          <cell r="Y1072">
            <v>-1.2545958828051755E-4</v>
          </cell>
          <cell r="Z1072">
            <v>-3.465170531629832E-4</v>
          </cell>
          <cell r="AA1072">
            <v>-4.2458061426247528E-4</v>
          </cell>
          <cell r="AB1072">
            <v>-4.5447416218385479E-4</v>
          </cell>
          <cell r="AC1072">
            <v>-1.8799999373685166E-3</v>
          </cell>
        </row>
        <row r="1073">
          <cell r="B1073" t="str">
            <v>PL 2333</v>
          </cell>
          <cell r="C1073" t="str">
            <v>Accenture Training Accommodation Cos</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row>
        <row r="1074">
          <cell r="B1074" t="str">
            <v>PL 2061</v>
          </cell>
          <cell r="C1074" t="str">
            <v>Travel &amp; Subsistence Excl Training CoS</v>
          </cell>
          <cell r="D1074">
            <v>-1.5622528081947796E-5</v>
          </cell>
          <cell r="E1074">
            <v>-2.0370164405286453E-5</v>
          </cell>
          <cell r="F1074">
            <v>-2.2413821153995455E-5</v>
          </cell>
          <cell r="G1074">
            <v>-2.6050955628331251E-5</v>
          </cell>
          <cell r="H1074">
            <v>-1.74958916525372E-5</v>
          </cell>
          <cell r="I1074">
            <v>-1.9258467142935853E-5</v>
          </cell>
          <cell r="J1074">
            <v>-2.1955368725049397E-5</v>
          </cell>
          <cell r="K1074">
            <v>-3.192466424030792E-5</v>
          </cell>
          <cell r="L1074">
            <v>-3.3196933863598144E-5</v>
          </cell>
          <cell r="M1074">
            <v>-2.0555662850356826E-5</v>
          </cell>
          <cell r="N1074">
            <v>-1.6837606026075948E-3</v>
          </cell>
          <cell r="O1074">
            <v>-1.0503433710932993E-3</v>
          </cell>
          <cell r="P1074">
            <v>-2.9629484314452406E-3</v>
          </cell>
          <cell r="Q1074">
            <v>-7.7672929211270721E-6</v>
          </cell>
          <cell r="R1074">
            <v>-3.1841585389333643E-6</v>
          </cell>
          <cell r="S1074">
            <v>-3.9435124064717329E-6</v>
          </cell>
          <cell r="T1074">
            <v>-2.5307721731074111E-6</v>
          </cell>
          <cell r="U1074">
            <v>-1.5935313112113693E-5</v>
          </cell>
          <cell r="V1074">
            <v>-3.7940145063587603E-6</v>
          </cell>
          <cell r="W1074">
            <v>-6.499694594170187E-6</v>
          </cell>
          <cell r="X1074">
            <v>-8.2660131470293316E-6</v>
          </cell>
          <cell r="Y1074">
            <v>-1.1405417116410688E-5</v>
          </cell>
          <cell r="Z1074">
            <v>-2.6655157935614092E-5</v>
          </cell>
          <cell r="AA1074">
            <v>-3.5381717855206273E-5</v>
          </cell>
          <cell r="AB1074">
            <v>-3.9519492363813463E-5</v>
          </cell>
          <cell r="AC1074">
            <v>-1.6488255667035606E-4</v>
          </cell>
        </row>
        <row r="1075">
          <cell r="B1075" t="str">
            <v>PL 2245</v>
          </cell>
          <cell r="C1075" t="str">
            <v>Annual General Meeting CoS</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row>
        <row r="1076">
          <cell r="B1076" t="str">
            <v>PL 2246</v>
          </cell>
          <cell r="C1076" t="str">
            <v>Annual Report And Accounts CoS</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row>
        <row r="1077">
          <cell r="B1077" t="str">
            <v>PL 2247</v>
          </cell>
          <cell r="C1077" t="str">
            <v>BT Licence Fee CoS</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row>
        <row r="1078">
          <cell r="B1078" t="str">
            <v>PL 2248</v>
          </cell>
          <cell r="C1078" t="str">
            <v>Corporate Newsroom CoS</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row>
        <row r="1079">
          <cell r="B1079" t="str">
            <v>PL 2249</v>
          </cell>
          <cell r="C1079" t="str">
            <v>Donations CoS</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row>
        <row r="1080">
          <cell r="B1080" t="str">
            <v>PL 2250</v>
          </cell>
          <cell r="C1080" t="str">
            <v>General insurance CoS</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row>
        <row r="1081">
          <cell r="B1081" t="str">
            <v>PL 2251</v>
          </cell>
          <cell r="C1081" t="str">
            <v>General Provisions CoS</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row>
        <row r="1082">
          <cell r="B1082" t="str">
            <v>PL 2069</v>
          </cell>
          <cell r="C1082" t="str">
            <v>Legal &amp; Professional Fees CoS</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row>
        <row r="1083">
          <cell r="B1083" t="str">
            <v>PL 2252</v>
          </cell>
          <cell r="C1083" t="str">
            <v>Ombudsman CoS</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row>
        <row r="1084">
          <cell r="B1084" t="str">
            <v>PL 2072</v>
          </cell>
          <cell r="C1084" t="str">
            <v>Other General Management &amp; Admin CoS</v>
          </cell>
          <cell r="D1084">
            <v>-2.71643533171807E-6</v>
          </cell>
          <cell r="E1084">
            <v>-4.5266671552635727E-6</v>
          </cell>
          <cell r="F1084">
            <v>-3.0900551794272252E-6</v>
          </cell>
          <cell r="G1084">
            <v>-3.3886899357627293E-6</v>
          </cell>
          <cell r="H1084">
            <v>-6.1271528937958718E-6</v>
          </cell>
          <cell r="I1084">
            <v>-4.955510277502721E-6</v>
          </cell>
          <cell r="J1084">
            <v>-3.7564775037843366E-6</v>
          </cell>
          <cell r="K1084">
            <v>-1.1350933816560622E-5</v>
          </cell>
          <cell r="L1084">
            <v>-7.0176903761203951E-6</v>
          </cell>
          <cell r="M1084">
            <v>-1.3326664037967155E-5</v>
          </cell>
          <cell r="N1084">
            <v>-2.9699232556166891E-5</v>
          </cell>
          <cell r="O1084">
            <v>-4.3779672321516645E-5</v>
          </cell>
          <cell r="P1084">
            <v>-1.3373518138558624E-4</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row>
        <row r="1085">
          <cell r="B1085" t="str">
            <v>PL 2253</v>
          </cell>
          <cell r="C1085" t="str">
            <v>Postage &amp; Mail Services CoS</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row>
        <row r="1086">
          <cell r="B1086" t="str">
            <v>PL 2254</v>
          </cell>
          <cell r="C1086" t="str">
            <v>Public Affairs CoS</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row>
        <row r="1087">
          <cell r="B1087" t="str">
            <v>PL 2255</v>
          </cell>
          <cell r="C1087" t="str">
            <v>Sponsorship CoS</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row>
        <row r="1088">
          <cell r="B1088" t="str">
            <v>PL 2256</v>
          </cell>
          <cell r="C1088" t="str">
            <v>Stationery &amp; Office Services CoS</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row>
        <row r="1089">
          <cell r="B1089" t="str">
            <v>PL 2257</v>
          </cell>
          <cell r="C1089" t="str">
            <v>Subscriptions CoS</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row>
        <row r="1090">
          <cell r="B1090" t="str">
            <v>PL 2070</v>
          </cell>
          <cell r="C1090" t="str">
            <v>Personal Injury Claims CoS</v>
          </cell>
          <cell r="D1090">
            <v>-1.1807819589100173E-7</v>
          </cell>
          <cell r="E1090">
            <v>0</v>
          </cell>
          <cell r="F1090">
            <v>0</v>
          </cell>
          <cell r="G1090">
            <v>0</v>
          </cell>
          <cell r="H1090">
            <v>0</v>
          </cell>
          <cell r="I1090">
            <v>0</v>
          </cell>
          <cell r="J1090">
            <v>0</v>
          </cell>
          <cell r="K1090">
            <v>0</v>
          </cell>
          <cell r="L1090">
            <v>0</v>
          </cell>
          <cell r="M1090">
            <v>0</v>
          </cell>
          <cell r="N1090">
            <v>0</v>
          </cell>
          <cell r="O1090">
            <v>0</v>
          </cell>
          <cell r="P1090">
            <v>-1.1807819589100173E-7</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row>
        <row r="1091">
          <cell r="B1091" t="str">
            <v>PL 171</v>
          </cell>
          <cell r="C1091" t="str">
            <v>CoS Total OOC Central Adjustments</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row>
        <row r="1092">
          <cell r="B1092" t="str">
            <v>PL 172</v>
          </cell>
          <cell r="C1092" t="str">
            <v>Markets Cos OOC</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row>
        <row r="1093">
          <cell r="B1093" t="str">
            <v>PL 173</v>
          </cell>
          <cell r="C1093" t="str">
            <v>Markets Direct COS OOC Central Adjustment</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row>
        <row r="1094">
          <cell r="B1094" t="str">
            <v>PL 174</v>
          </cell>
          <cell r="C1094" t="str">
            <v>Markets Direct COS OOC Adjustments</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row>
        <row r="1095">
          <cell r="B1095" t="str">
            <v>PL 224</v>
          </cell>
          <cell r="C1095" t="str">
            <v>TOTAL POLOs ADJUSTMENTS</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row>
        <row r="1096">
          <cell r="B1096" t="str">
            <v>PL 225</v>
          </cell>
          <cell r="C1096" t="str">
            <v>Total Polos Central Adjustments</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row>
        <row r="1097">
          <cell r="B1097" t="str">
            <v>PL 226</v>
          </cell>
          <cell r="C1097" t="str">
            <v>Markets CoS POLO</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row>
        <row r="1098">
          <cell r="B1098" t="str">
            <v>PL 2258</v>
          </cell>
          <cell r="C1098" t="str">
            <v>Cumulo Rates Recharges CoS</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row>
        <row r="1099">
          <cell r="B1099" t="str">
            <v>PL 2259</v>
          </cell>
          <cell r="C1099" t="str">
            <v>Energy Recharges CoS</v>
          </cell>
          <cell r="D1099">
            <v>-7.1948920515863468E-5</v>
          </cell>
          <cell r="E1099">
            <v>-7.2660658155657495E-5</v>
          </cell>
          <cell r="F1099">
            <v>-2.1116388574446551E-5</v>
          </cell>
          <cell r="G1099">
            <v>-5.3357385686951836E-5</v>
          </cell>
          <cell r="H1099">
            <v>-5.3712871916768458E-5</v>
          </cell>
          <cell r="I1099">
            <v>-6.2280542868472811E-5</v>
          </cell>
          <cell r="J1099">
            <v>-9.2306562043176574E-5</v>
          </cell>
          <cell r="K1099">
            <v>-8.9025548231800542E-5</v>
          </cell>
          <cell r="L1099">
            <v>-6.7665614255981254E-5</v>
          </cell>
          <cell r="M1099">
            <v>-2.0760933920636778E-4</v>
          </cell>
          <cell r="N1099">
            <v>-2.3575988836132302E-4</v>
          </cell>
          <cell r="O1099">
            <v>-2.6047121211697987E-4</v>
          </cell>
          <cell r="P1099">
            <v>-1.2879149319337895E-3</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row>
        <row r="1100">
          <cell r="B1100" t="str">
            <v>PL 2260</v>
          </cell>
          <cell r="C1100" t="str">
            <v>Other Property Recharges CoS</v>
          </cell>
          <cell r="D1100">
            <v>-1.1750214897256498E-3</v>
          </cell>
          <cell r="E1100">
            <v>-1.1897457814239584E-3</v>
          </cell>
          <cell r="F1100">
            <v>-1.017794849718018E-3</v>
          </cell>
          <cell r="G1100">
            <v>-1.1279414312029071E-3</v>
          </cell>
          <cell r="H1100">
            <v>-1.1365882172032844E-3</v>
          </cell>
          <cell r="I1100">
            <v>-1.144825332737428E-3</v>
          </cell>
          <cell r="J1100">
            <v>-1.9638254627060252E-3</v>
          </cell>
          <cell r="K1100">
            <v>-1.8884104097326856E-3</v>
          </cell>
          <cell r="L1100">
            <v>-1.7516503217849264E-3</v>
          </cell>
          <cell r="M1100">
            <v>-4.6757048925590954E-3</v>
          </cell>
          <cell r="N1100">
            <v>-5.3097017104055842E-3</v>
          </cell>
          <cell r="O1100">
            <v>-5.752060176226116E-3</v>
          </cell>
          <cell r="P1100">
            <v>-2.8133270075425681E-2</v>
          </cell>
          <cell r="Q1100">
            <v>-8.358265476442004E-3</v>
          </cell>
          <cell r="R1100">
            <v>-7.9082654764420033E-3</v>
          </cell>
          <cell r="S1100">
            <v>-7.3082654764420035E-3</v>
          </cell>
          <cell r="T1100">
            <v>-8.5082654764420049E-3</v>
          </cell>
          <cell r="U1100">
            <v>-9.0197654764420029E-3</v>
          </cell>
          <cell r="V1100">
            <v>-1.0669765476442002E-2</v>
          </cell>
          <cell r="W1100">
            <v>-1.6240074806847294E-2</v>
          </cell>
          <cell r="X1100">
            <v>-2.3470723809997859E-2</v>
          </cell>
          <cell r="Y1100">
            <v>-2.5429318108610984E-2</v>
          </cell>
          <cell r="Z1100">
            <v>-3.1068817819549191E-2</v>
          </cell>
          <cell r="AA1100">
            <v>-3.0314350652780899E-2</v>
          </cell>
          <cell r="AB1100">
            <v>-3.2264102299148445E-2</v>
          </cell>
          <cell r="AC1100">
            <v>-0.21055998035558671</v>
          </cell>
        </row>
        <row r="1101">
          <cell r="B1101" t="str">
            <v>PL 2261</v>
          </cell>
          <cell r="C1101" t="str">
            <v>ADSL Field Eng.Force Recharge CoS</v>
          </cell>
          <cell r="D1101">
            <v>-2.9431498665660675E-5</v>
          </cell>
          <cell r="E1101">
            <v>-5.5707947312512153E-6</v>
          </cell>
          <cell r="F1101">
            <v>-3.5954245265067582E-5</v>
          </cell>
          <cell r="G1101">
            <v>-2.3994859549478547E-5</v>
          </cell>
          <cell r="H1101">
            <v>-3.3052645954179917E-5</v>
          </cell>
          <cell r="I1101">
            <v>-2.5244645740833876E-5</v>
          </cell>
          <cell r="J1101">
            <v>-4.4014925769032651E-5</v>
          </cell>
          <cell r="K1101">
            <v>-8.4591881450779314E-5</v>
          </cell>
          <cell r="L1101">
            <v>-6.8859142041507068E-5</v>
          </cell>
          <cell r="M1101">
            <v>-4.0870734981035919E-5</v>
          </cell>
          <cell r="N1101">
            <v>-3.0681066244067694E-4</v>
          </cell>
          <cell r="O1101">
            <v>-2.501932088444695E-4</v>
          </cell>
          <cell r="P1101">
            <v>-9.4858924543397328E-4</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row>
        <row r="1102">
          <cell r="B1102" t="str">
            <v>PL 2262</v>
          </cell>
          <cell r="C1102" t="str">
            <v>ADSL Field Eng.Force Recharge Capitalisation CoS</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row>
        <row r="1103">
          <cell r="B1103" t="str">
            <v>PL 2263</v>
          </cell>
          <cell r="C1103" t="str">
            <v>ADSL Peering CoS</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row>
        <row r="1104">
          <cell r="B1104" t="str">
            <v>PL 2264</v>
          </cell>
          <cell r="C1104" t="str">
            <v>Billing 90's (Ignite Solutions) CoS</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row>
        <row r="1105">
          <cell r="B1105" t="str">
            <v>PL 2265</v>
          </cell>
          <cell r="C1105" t="str">
            <v>Billing Bad Debts Recharge CoS</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row>
        <row r="1106">
          <cell r="B1106" t="str">
            <v>PL 2266</v>
          </cell>
          <cell r="C1106" t="str">
            <v>Billing Non Bad Debt Recharges CoS</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row>
        <row r="1107">
          <cell r="B1107" t="str">
            <v>PL 2267</v>
          </cell>
          <cell r="C1107" t="str">
            <v>BT Own Use Charges CoS</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row>
        <row r="1108">
          <cell r="B1108" t="str">
            <v>PL 2268</v>
          </cell>
          <cell r="C1108" t="str">
            <v>bt.com Recharge CoS</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row>
        <row r="1109">
          <cell r="B1109" t="str">
            <v>PL 2269</v>
          </cell>
          <cell r="C1109" t="str">
            <v>BTIGB Accomodation Charges To BT plc CoS</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row>
        <row r="1110">
          <cell r="B1110" t="str">
            <v>PL 2270</v>
          </cell>
          <cell r="C1110" t="str">
            <v>CCC Recharge CoS</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row>
        <row r="1111">
          <cell r="B1111" t="str">
            <v>PL 2271</v>
          </cell>
          <cell r="C1111" t="str">
            <v>Chargecard Recharge CoS</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row>
        <row r="1112">
          <cell r="B1112" t="str">
            <v>PL 2272</v>
          </cell>
          <cell r="C1112" t="str">
            <v>CIS Recharge CoS</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row>
        <row r="1113">
          <cell r="B1113" t="str">
            <v>PL 2273</v>
          </cell>
          <cell r="C1113" t="str">
            <v>Common Infrastructure Project (CIP) CoS</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row>
        <row r="1114">
          <cell r="B1114" t="str">
            <v>PL 2274</v>
          </cell>
          <cell r="C1114" t="str">
            <v>Conferencing Own Use Recharge CoS</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row>
        <row r="1115">
          <cell r="B1115" t="str">
            <v>PL 2275</v>
          </cell>
          <cell r="C1115" t="str">
            <v>Content Web Hosting etc CoS</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row>
        <row r="1116">
          <cell r="B1116" t="str">
            <v>PL 2276</v>
          </cell>
          <cell r="C1116" t="str">
            <v>Corporate Procurement CoS</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row>
        <row r="1117">
          <cell r="B1117" t="str">
            <v>PL 2277</v>
          </cell>
          <cell r="C1117" t="str">
            <v>CPE &amp; Maintenance CoS</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row>
        <row r="1118">
          <cell r="B1118" t="str">
            <v>PL 2278</v>
          </cell>
          <cell r="C1118" t="str">
            <v>CS Charge For Aligning AS Model Charges CoS</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row>
        <row r="1119">
          <cell r="B1119" t="str">
            <v>PL 2279</v>
          </cell>
          <cell r="C1119" t="str">
            <v>Data &amp; Voice Network CoS</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row>
        <row r="1120">
          <cell r="B1120" t="str">
            <v>PL 2280</v>
          </cell>
          <cell r="C1120" t="str">
            <v>One IT Development Capitalisation CoS</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row>
        <row r="1121">
          <cell r="B1121" t="str">
            <v>PL 2281</v>
          </cell>
          <cell r="C1121" t="str">
            <v>DQ Data Recharge CoS</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row>
        <row r="1122">
          <cell r="B1122" t="str">
            <v>PL 2282</v>
          </cell>
          <cell r="C1122" t="str">
            <v>Dropwire Capitalisation CoS</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row>
        <row r="1123">
          <cell r="B1123" t="str">
            <v>PL 2283</v>
          </cell>
          <cell r="C1123" t="str">
            <v>Dropwire Recharge CoS</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row>
        <row r="1124">
          <cell r="B1124" t="str">
            <v>PL 2284</v>
          </cell>
          <cell r="C1124" t="str">
            <v>Field Eng Force Recharge CoS</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row>
        <row r="1125">
          <cell r="B1125" t="str">
            <v>PL 2085</v>
          </cell>
          <cell r="C1125" t="str">
            <v>Field Service Recharge CoS</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row>
        <row r="1126">
          <cell r="B1126" t="str">
            <v>PL 2285</v>
          </cell>
          <cell r="C1126" t="str">
            <v>Fixed Price Maintenance CoS</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row>
        <row r="1127">
          <cell r="B1127" t="str">
            <v>PL 2286</v>
          </cell>
          <cell r="C1127" t="str">
            <v>Fleet Charges CoS</v>
          </cell>
          <cell r="D1127">
            <v>-6.7544405407785483E-5</v>
          </cell>
          <cell r="E1127">
            <v>-3.6854608271564963E-5</v>
          </cell>
          <cell r="F1127">
            <v>-2.3821892975577127E-5</v>
          </cell>
          <cell r="G1127">
            <v>-4.0277989144866676E-5</v>
          </cell>
          <cell r="H1127">
            <v>-3.5325953293324167E-5</v>
          </cell>
          <cell r="I1127">
            <v>-3.4321292552007595E-5</v>
          </cell>
          <cell r="J1127">
            <v>-5.9848424547037777E-5</v>
          </cell>
          <cell r="K1127">
            <v>-6.009363706683106E-5</v>
          </cell>
          <cell r="L1127">
            <v>-9.8789605365125547E-5</v>
          </cell>
          <cell r="M1127">
            <v>-2.3503405914348515E-4</v>
          </cell>
          <cell r="N1127">
            <v>-1.7951549744043654E-4</v>
          </cell>
          <cell r="O1127">
            <v>-2.8365792107655177E-4</v>
          </cell>
          <cell r="P1127">
            <v>-1.1550852862845938E-3</v>
          </cell>
          <cell r="Q1127">
            <v>-1.3811515100238926E-4</v>
          </cell>
          <cell r="R1127">
            <v>-1.4811515100239016E-4</v>
          </cell>
          <cell r="S1127">
            <v>-1.2811515100238924E-4</v>
          </cell>
          <cell r="T1127">
            <v>-1.6311515100238911E-4</v>
          </cell>
          <cell r="U1127">
            <v>-1.5557263801230887E-4</v>
          </cell>
          <cell r="V1127">
            <v>-1.7408350244310774E-4</v>
          </cell>
          <cell r="W1127">
            <v>-2.3657516356598166E-4</v>
          </cell>
          <cell r="X1127">
            <v>-3.1769368686537921E-4</v>
          </cell>
          <cell r="Y1127">
            <v>-3.3966657991784137E-4</v>
          </cell>
          <cell r="Z1127">
            <v>-4.0293446755826834E-4</v>
          </cell>
          <cell r="AA1127">
            <v>-3.944703224421863E-4</v>
          </cell>
          <cell r="AB1127">
            <v>-4.1634401238136018E-4</v>
          </cell>
          <cell r="AC1127">
            <v>-3.0148009771959914E-3</v>
          </cell>
        </row>
        <row r="1128">
          <cell r="B1128" t="str">
            <v>PL 2287</v>
          </cell>
          <cell r="C1128" t="str">
            <v>GHQ Charges CoS</v>
          </cell>
          <cell r="D1128">
            <v>0</v>
          </cell>
          <cell r="E1128">
            <v>-2.7025671483592741E-5</v>
          </cell>
          <cell r="F1128">
            <v>0</v>
          </cell>
          <cell r="G1128">
            <v>-3.6138693412669999E-6</v>
          </cell>
          <cell r="H1128">
            <v>0</v>
          </cell>
          <cell r="I1128">
            <v>0</v>
          </cell>
          <cell r="J1128">
            <v>0</v>
          </cell>
          <cell r="K1128">
            <v>-3.7697534823465979E-5</v>
          </cell>
          <cell r="L1128">
            <v>0</v>
          </cell>
          <cell r="M1128">
            <v>-4.091465000509858E-4</v>
          </cell>
          <cell r="N1128">
            <v>-1.3256423986036955E-4</v>
          </cell>
          <cell r="O1128">
            <v>-1.60733996896835E-4</v>
          </cell>
          <cell r="P1128">
            <v>-7.7078181245651602E-4</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row>
        <row r="1129">
          <cell r="B1129" t="str">
            <v>PL 2288</v>
          </cell>
          <cell r="C1129" t="str">
            <v>Group CTO Charges CoS</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row>
        <row r="1130">
          <cell r="B1130" t="str">
            <v>PL 2289</v>
          </cell>
          <cell r="C1130" t="str">
            <v>GS Asset Transfer (IP &amp; Data Ops) CoS</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row>
        <row r="1131">
          <cell r="B1131" t="str">
            <v>PL 2290</v>
          </cell>
          <cell r="C1131" t="str">
            <v>Inbound/Calls Charge CoS</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row>
        <row r="1132">
          <cell r="B1132" t="str">
            <v>PL 2291</v>
          </cell>
          <cell r="C1132" t="str">
            <v>INO Billing Charges CoS</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row>
        <row r="1133">
          <cell r="B1133" t="str">
            <v>PL 2292</v>
          </cell>
          <cell r="C1133" t="str">
            <v>INO Order Management Desk CoS</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row>
        <row r="1134">
          <cell r="B1134" t="str">
            <v>PL 2293</v>
          </cell>
          <cell r="C1134" t="str">
            <v>Insurance Charges CoS</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row>
        <row r="1135">
          <cell r="B1135" t="str">
            <v>PL 2294</v>
          </cell>
          <cell r="C1135" t="str">
            <v>Int. Wide Area Network (Ignite Solutions) CoS</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row>
        <row r="1136">
          <cell r="B1136" t="str">
            <v>PL 2295</v>
          </cell>
          <cell r="C1136" t="str">
            <v>IP/ATM CoS</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row>
        <row r="1137">
          <cell r="B1137" t="str">
            <v>PL 2296</v>
          </cell>
          <cell r="C1137" t="str">
            <v>Jaguar Managed Service In CoS</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row>
        <row r="1138">
          <cell r="B1138" t="str">
            <v>PL 2297</v>
          </cell>
          <cell r="C1138" t="str">
            <v>Manpower CoS</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row>
        <row r="1139">
          <cell r="B1139" t="str">
            <v>PL 2298</v>
          </cell>
          <cell r="C1139" t="str">
            <v>Mobile Own Use CoS</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-1.338638218575649E-4</v>
          </cell>
          <cell r="R1139">
            <v>-1.420873659819318E-4</v>
          </cell>
          <cell r="S1139">
            <v>-1.2113225864269044E-4</v>
          </cell>
          <cell r="T1139">
            <v>-1.5575689941226098E-4</v>
          </cell>
          <cell r="U1139">
            <v>-1.4801651434941224E-4</v>
          </cell>
          <cell r="V1139">
            <v>-1.6610728360711219E-4</v>
          </cell>
          <cell r="W1139">
            <v>-2.293883057091536E-4</v>
          </cell>
          <cell r="X1139">
            <v>-3.1070384155840208E-4</v>
          </cell>
          <cell r="Y1139">
            <v>-3.3404608954659427E-4</v>
          </cell>
          <cell r="Z1139">
            <v>-3.9594619566659365E-4</v>
          </cell>
          <cell r="AA1139">
            <v>-3.8816492030832128E-4</v>
          </cell>
          <cell r="AB1139">
            <v>-4.1026669715587535E-4</v>
          </cell>
          <cell r="AC1139">
            <v>-2.9354801937959128E-3</v>
          </cell>
        </row>
        <row r="1140">
          <cell r="B1140" t="str">
            <v>PL 2299</v>
          </cell>
          <cell r="C1140" t="str">
            <v>Number Portability &amp; CPS Recharge CoS</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row>
        <row r="1141">
          <cell r="B1141" t="str">
            <v>PL 2300</v>
          </cell>
          <cell r="C1141" t="str">
            <v>One IT Development CoS</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row>
        <row r="1142">
          <cell r="B1142" t="str">
            <v>PL 2301</v>
          </cell>
          <cell r="C1142" t="str">
            <v>One IT Development - ICT CoS</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row>
        <row r="1143">
          <cell r="B1143" t="str">
            <v>PL 2302</v>
          </cell>
          <cell r="C1143" t="str">
            <v>One IT Operations - ICT CoS</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row>
        <row r="1144">
          <cell r="B1144" t="str">
            <v>PL 2303</v>
          </cell>
          <cell r="C1144" t="str">
            <v>One IT Operations And Desktop CoS</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row>
        <row r="1145">
          <cell r="B1145" t="str">
            <v>PL 2304</v>
          </cell>
          <cell r="C1145" t="str">
            <v>Operator Services &amp; Directory Enquiries Recharge CoS</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row>
        <row r="1146">
          <cell r="B1146" t="str">
            <v>PL 2305</v>
          </cell>
          <cell r="C1146" t="str">
            <v>Other Internal Charges In CoS</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row>
        <row r="1147">
          <cell r="B1147" t="str">
            <v>PL 2306</v>
          </cell>
          <cell r="C1147" t="str">
            <v>Overseas CoS</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row>
        <row r="1148">
          <cell r="B1148" t="str">
            <v>PL 2307</v>
          </cell>
          <cell r="C1148" t="str">
            <v>Pair Diverts Capitalisation CoS</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row>
        <row r="1149">
          <cell r="B1149" t="str">
            <v>PL 2308</v>
          </cell>
          <cell r="C1149" t="str">
            <v>Pan European Charges CoS</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row>
        <row r="1150">
          <cell r="B1150" t="str">
            <v>PL 2309</v>
          </cell>
          <cell r="C1150" t="str">
            <v>Provision CoS</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row>
        <row r="1151">
          <cell r="B1151" t="str">
            <v>PL 2310</v>
          </cell>
          <cell r="C1151" t="str">
            <v>Repair CoS</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row>
        <row r="1152">
          <cell r="B1152" t="str">
            <v>PL 2311</v>
          </cell>
          <cell r="C1152" t="str">
            <v>Retail Client Services Charges CoS</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row>
        <row r="1153">
          <cell r="B1153" t="str">
            <v>PL 2312</v>
          </cell>
          <cell r="C1153" t="str">
            <v>Security Sales CoS</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row>
        <row r="1154">
          <cell r="B1154" t="str">
            <v>PL 2313</v>
          </cell>
          <cell r="C1154" t="str">
            <v>Service Agility Recharge CoS</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row>
        <row r="1155">
          <cell r="B1155" t="str">
            <v>PL 2314</v>
          </cell>
          <cell r="C1155" t="str">
            <v>Showcase Cost Recharges CoS</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row>
        <row r="1156">
          <cell r="B1156" t="str">
            <v>PL 2315</v>
          </cell>
          <cell r="C1156" t="str">
            <v>Supply Chain CoS</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-4.4312212728720712E-5</v>
          </cell>
          <cell r="R1156">
            <v>-4.4312212728720712E-5</v>
          </cell>
          <cell r="S1156">
            <v>-4.4312212728720712E-5</v>
          </cell>
          <cell r="T1156">
            <v>-4.4312212728720712E-5</v>
          </cell>
          <cell r="U1156">
            <v>-4.4312212728720712E-5</v>
          </cell>
          <cell r="V1156">
            <v>-4.4312212728720712E-5</v>
          </cell>
          <cell r="W1156">
            <v>-4.4312212728720712E-5</v>
          </cell>
          <cell r="X1156">
            <v>-4.4312212728720712E-5</v>
          </cell>
          <cell r="Y1156">
            <v>-4.4312212728720719E-5</v>
          </cell>
          <cell r="Z1156">
            <v>-4.4312212728720712E-5</v>
          </cell>
          <cell r="AA1156">
            <v>-4.4312212728720712E-5</v>
          </cell>
          <cell r="AB1156">
            <v>-4.4312212728720719E-5</v>
          </cell>
          <cell r="AC1156">
            <v>-5.317465527446486E-4</v>
          </cell>
        </row>
        <row r="1157">
          <cell r="B1157" t="str">
            <v>PL 2316</v>
          </cell>
          <cell r="C1157" t="str">
            <v>One IT Overheads CoS</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row>
        <row r="1158">
          <cell r="B1158" t="str">
            <v>PL 2317</v>
          </cell>
          <cell r="C1158" t="str">
            <v>One IT Support and Maintenance CoS</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row>
        <row r="1159">
          <cell r="B1159" t="str">
            <v>PL 2318</v>
          </cell>
          <cell r="C1159" t="str">
            <v>Syntegra IT CoS</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row>
        <row r="1160">
          <cell r="B1160" t="str">
            <v>PL 2319</v>
          </cell>
          <cell r="C1160" t="str">
            <v>Systems Integration - Syntegra CoS</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row>
        <row r="1161">
          <cell r="B1161" t="str">
            <v>PL 2320</v>
          </cell>
          <cell r="C1161" t="str">
            <v>Team Connect CoS</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row>
        <row r="1162">
          <cell r="B1162" t="str">
            <v>PL 2321</v>
          </cell>
          <cell r="C1162" t="str">
            <v>US Marketing Services &amp; Support - Procurement CoS</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row>
        <row r="1163">
          <cell r="B1163" t="str">
            <v>PL 2322</v>
          </cell>
          <cell r="C1163" t="str">
            <v>Voice and Desktop Services CoS</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row>
        <row r="1164">
          <cell r="B1164" t="str">
            <v>PL 2323</v>
          </cell>
          <cell r="C1164" t="str">
            <v>X25 Kilostream ACE (Ignite Solutions) CoS</v>
          </cell>
          <cell r="D1164">
            <v>0</v>
          </cell>
          <cell r="E1164">
            <v>-1.1204234164636632E-5</v>
          </cell>
          <cell r="F1164">
            <v>0</v>
          </cell>
          <cell r="G1164">
            <v>-9.5950651693928556E-6</v>
          </cell>
          <cell r="H1164">
            <v>0</v>
          </cell>
          <cell r="I1164">
            <v>0</v>
          </cell>
          <cell r="J1164">
            <v>0</v>
          </cell>
          <cell r="K1164">
            <v>0</v>
          </cell>
          <cell r="L1164">
            <v>0</v>
          </cell>
          <cell r="M1164">
            <v>0</v>
          </cell>
          <cell r="N1164">
            <v>0</v>
          </cell>
          <cell r="O1164">
            <v>-1.475986140762821E-4</v>
          </cell>
          <cell r="P1164">
            <v>-1.6839791341031159E-4</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row>
        <row r="1165">
          <cell r="B1165" t="str">
            <v>PL 2324</v>
          </cell>
          <cell r="C1165" t="str">
            <v>Xansa Recharge CoS</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row>
        <row r="1166">
          <cell r="B1166" t="str">
            <v>PL 272</v>
          </cell>
          <cell r="C1166" t="str">
            <v>COS TOTAL VCTs CENTRAL ADJUSTMENTS</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row>
        <row r="1167">
          <cell r="B1167" t="str">
            <v>PL 248</v>
          </cell>
          <cell r="C1167" t="str">
            <v>Markets Direct CoS VCT Adjustments In</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row>
        <row r="1168">
          <cell r="B1168" t="str">
            <v>PL 277</v>
          </cell>
          <cell r="C1168" t="str">
            <v>Markets Direct CoS VCT Adjustments Out</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row>
        <row r="1169">
          <cell r="B1169" t="str">
            <v>PL 269</v>
          </cell>
          <cell r="C1169" t="str">
            <v>Markets CoS VCT</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row>
        <row r="1170">
          <cell r="B1170" t="str">
            <v>PL 249</v>
          </cell>
          <cell r="C1170" t="str">
            <v>Markets Direct CoS VCT Central Adjustments</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row>
        <row r="1171">
          <cell r="B1171" t="str">
            <v>PL 2325</v>
          </cell>
          <cell r="C1171" t="str">
            <v>Due Functioning Receipts CoS</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row>
        <row r="1172">
          <cell r="B1172" t="str">
            <v>PL 2074</v>
          </cell>
          <cell r="C1172" t="str">
            <v>eCommerce OOI CoS</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row>
        <row r="1173">
          <cell r="B1173" t="str">
            <v>PL 2326</v>
          </cell>
          <cell r="C1173" t="str">
            <v>Grant - Govt Revenue Based OOI CoS</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row>
        <row r="1174">
          <cell r="B1174" t="str">
            <v>PL 2327</v>
          </cell>
          <cell r="C1174" t="str">
            <v>IPU Royalty or Licensing Receipts OOI CoS</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row>
        <row r="1175">
          <cell r="B1175" t="str">
            <v>PL 2075</v>
          </cell>
          <cell r="C1175" t="str">
            <v>Locate Solutions OOI CoS</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row>
        <row r="1176">
          <cell r="B1176" t="str">
            <v>PL 2078</v>
          </cell>
          <cell r="C1176" t="str">
            <v>Microconnect Towers OOI CoS</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row>
        <row r="1177">
          <cell r="B1177" t="str">
            <v>PL 2073</v>
          </cell>
          <cell r="C1177" t="str">
            <v>Mobile Reach OOI CoS</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row>
        <row r="1178">
          <cell r="B1178" t="str">
            <v>PL 2328</v>
          </cell>
          <cell r="C1178" t="str">
            <v>OOI From Other Joint Ventures &amp; AssociatesCoS</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row>
        <row r="1179">
          <cell r="B1179" t="str">
            <v>PL 232</v>
          </cell>
          <cell r="C1179" t="str">
            <v>Other OOI CoS</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row>
        <row r="1180">
          <cell r="B1180" t="str">
            <v>PL 2079</v>
          </cell>
          <cell r="C1180" t="str">
            <v>Payphone Access Charges OOI CoS</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row>
        <row r="1181">
          <cell r="B1181" t="str">
            <v>PL 2076</v>
          </cell>
          <cell r="C1181" t="str">
            <v>Power &amp; Envt Maintenance OOI CoS</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row>
        <row r="1182">
          <cell r="B1182" t="str">
            <v>PL 2080</v>
          </cell>
          <cell r="C1182" t="str">
            <v>Alterations Income CoS</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row>
        <row r="1183">
          <cell r="B1183" t="str">
            <v>PL 2081</v>
          </cell>
          <cell r="C1183" t="str">
            <v>Damage Income CoS</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row>
        <row r="1184">
          <cell r="B1184" t="str">
            <v>PL 2329</v>
          </cell>
          <cell r="C1184" t="str">
            <v>Other Repayments OOI CoS</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row>
        <row r="1185">
          <cell r="B1185" t="str">
            <v>PL 2082</v>
          </cell>
          <cell r="C1185" t="str">
            <v>Repayments Discount CoS</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row>
        <row r="1186">
          <cell r="B1186" t="str">
            <v>PL 2330</v>
          </cell>
          <cell r="C1186" t="str">
            <v>Sale Of Scrap &amp; Engineering Stores CoS</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row>
        <row r="1187">
          <cell r="B1187" t="str">
            <v>PL 2077</v>
          </cell>
          <cell r="C1187" t="str">
            <v>Stratos Outsourcing OOI CoS</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row>
        <row r="1188">
          <cell r="B1188" t="str">
            <v>PL 2331</v>
          </cell>
          <cell r="C1188" t="str">
            <v>Telereal Other Operating Income CoS</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row>
        <row r="1189">
          <cell r="B1189" t="str">
            <v>PL 233</v>
          </cell>
          <cell r="C1189" t="str">
            <v>Total OOI Central Adjustment</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row>
        <row r="1190">
          <cell r="B1190" t="str">
            <v>PL 51</v>
          </cell>
          <cell r="C1190" t="str">
            <v>21CN Pay SG&amp;A</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row>
        <row r="1191">
          <cell r="B1191" t="str">
            <v>PL 68</v>
          </cell>
          <cell r="C1191" t="str">
            <v>Building &amp; Plant Other Repair Pay SG&amp;A</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row>
        <row r="1192">
          <cell r="B1192" t="str">
            <v>PL 69</v>
          </cell>
          <cell r="C1192" t="str">
            <v>Building &amp; Plant Power Repair Pay SG&amp;A</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row>
        <row r="1193">
          <cell r="B1193" t="str">
            <v>PL 52</v>
          </cell>
          <cell r="C1193" t="str">
            <v>Coach Pay SG&amp;A</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row>
        <row r="1194">
          <cell r="B1194" t="str">
            <v>PL 70</v>
          </cell>
          <cell r="C1194" t="str">
            <v>Controls FSO Pay SG&amp;A</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row>
        <row r="1195">
          <cell r="B1195" t="str">
            <v>PL 71</v>
          </cell>
          <cell r="C1195" t="str">
            <v>Controls Other Pay SG&amp;A</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row>
        <row r="1196">
          <cell r="B1196" t="str">
            <v>PL 72</v>
          </cell>
          <cell r="C1196" t="str">
            <v>Controls Private Circuit Provision Pay SG&amp;A</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row>
        <row r="1197">
          <cell r="B1197" t="str">
            <v>PL 53</v>
          </cell>
          <cell r="C1197" t="str">
            <v>Customer Services Pay SG&amp;A</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row>
        <row r="1198">
          <cell r="B1198" t="str">
            <v>PL 54</v>
          </cell>
          <cell r="C1198" t="str">
            <v>End Of Day Travel SG&amp;A</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row>
        <row r="1199">
          <cell r="B1199" t="str">
            <v>PL 55</v>
          </cell>
          <cell r="C1199" t="str">
            <v>Finance Services Pay SG&amp;A</v>
          </cell>
          <cell r="D1199">
            <v>-6.5437604382270779E-3</v>
          </cell>
          <cell r="E1199">
            <v>-6.5437604382270779E-3</v>
          </cell>
          <cell r="F1199">
            <v>-6.5437604382270779E-3</v>
          </cell>
          <cell r="G1199">
            <v>-6.5437604382270779E-3</v>
          </cell>
          <cell r="H1199">
            <v>-6.5437604382270779E-3</v>
          </cell>
          <cell r="I1199">
            <v>-6.5437604382270779E-3</v>
          </cell>
          <cell r="J1199">
            <v>-6.5437604382270779E-3</v>
          </cell>
          <cell r="K1199">
            <v>-6.5437604382270779E-3</v>
          </cell>
          <cell r="L1199">
            <v>-6.5437604382270779E-3</v>
          </cell>
          <cell r="M1199">
            <v>-6.5437604382270779E-3</v>
          </cell>
          <cell r="N1199">
            <v>-6.5437604382270779E-3</v>
          </cell>
          <cell r="O1199">
            <v>-6.5437604382270779E-3</v>
          </cell>
          <cell r="P1199">
            <v>-7.8525125258724918E-2</v>
          </cell>
          <cell r="Q1199">
            <v>-6.4653152260111038E-4</v>
          </cell>
          <cell r="R1199">
            <v>-6.4163362410785097E-4</v>
          </cell>
          <cell r="S1199">
            <v>-1.2638567605075337E-2</v>
          </cell>
          <cell r="T1199">
            <v>-3.864337827121333E-3</v>
          </cell>
          <cell r="U1199">
            <v>-7.6794111816019051E-3</v>
          </cell>
          <cell r="V1199">
            <v>-7.9261793742316095E-3</v>
          </cell>
          <cell r="W1199">
            <v>-7.9261793742316095E-3</v>
          </cell>
          <cell r="X1199">
            <v>-7.9261793742316095E-3</v>
          </cell>
          <cell r="Y1199">
            <v>-7.9261793742316095E-3</v>
          </cell>
          <cell r="Z1199">
            <v>-7.9261793742316095E-3</v>
          </cell>
          <cell r="AA1199">
            <v>-7.9261793742316095E-3</v>
          </cell>
          <cell r="AB1199">
            <v>-7.9261793742316095E-3</v>
          </cell>
          <cell r="AC1199">
            <v>-8.0953737380128801E-2</v>
          </cell>
        </row>
        <row r="1200">
          <cell r="B1200" t="str">
            <v>PL 56</v>
          </cell>
          <cell r="C1200" t="str">
            <v>Marketing &amp; Sales Pay SG&amp;A</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row>
        <row r="1201">
          <cell r="B1201" t="str">
            <v>PL 57</v>
          </cell>
          <cell r="C1201" t="str">
            <v>Misc Network Pay SG&amp;A</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row>
        <row r="1202">
          <cell r="B1202" t="str">
            <v>PL 58</v>
          </cell>
          <cell r="C1202" t="str">
            <v>Other General Management Pay SG&amp;A</v>
          </cell>
          <cell r="D1202">
            <v>-4.1030528846153832E-5</v>
          </cell>
          <cell r="E1202">
            <v>-4.1030528846153832E-5</v>
          </cell>
          <cell r="F1202">
            <v>-4.1030528846153832E-5</v>
          </cell>
          <cell r="G1202">
            <v>-4.1030528846153832E-5</v>
          </cell>
          <cell r="H1202">
            <v>-4.1030528846153832E-5</v>
          </cell>
          <cell r="I1202">
            <v>-4.1030528846153832E-5</v>
          </cell>
          <cell r="J1202">
            <v>-4.1030528846153832E-5</v>
          </cell>
          <cell r="K1202">
            <v>-4.1030528846153832E-5</v>
          </cell>
          <cell r="L1202">
            <v>-4.1030528846153832E-5</v>
          </cell>
          <cell r="M1202">
            <v>-4.1030528846153832E-5</v>
          </cell>
          <cell r="N1202">
            <v>-4.1030528846153832E-5</v>
          </cell>
          <cell r="O1202">
            <v>-4.1030528846153832E-5</v>
          </cell>
          <cell r="P1202">
            <v>-4.9236634615384598E-4</v>
          </cell>
          <cell r="Q1202">
            <v>-9.0325039651070597E-4</v>
          </cell>
          <cell r="R1202">
            <v>-6.417555511498812E-4</v>
          </cell>
          <cell r="S1202">
            <v>1.3923176050753379E-4</v>
          </cell>
          <cell r="T1202">
            <v>-1.1419210943695482E-3</v>
          </cell>
          <cell r="U1202">
            <v>2.0401011102299765E-3</v>
          </cell>
          <cell r="V1202">
            <v>0</v>
          </cell>
          <cell r="W1202">
            <v>0</v>
          </cell>
          <cell r="X1202">
            <v>0</v>
          </cell>
          <cell r="Y1202">
            <v>0</v>
          </cell>
          <cell r="Z1202">
            <v>0</v>
          </cell>
          <cell r="AA1202">
            <v>0</v>
          </cell>
          <cell r="AB1202">
            <v>0</v>
          </cell>
          <cell r="AC1202">
            <v>-5.0759417129262472E-4</v>
          </cell>
        </row>
        <row r="1203">
          <cell r="B1203" t="str">
            <v>PL 59</v>
          </cell>
          <cell r="C1203" t="str">
            <v>Operator And Directory Services Pay SG&amp;A</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row>
        <row r="1204">
          <cell r="B1204" t="str">
            <v>PL 60</v>
          </cell>
          <cell r="C1204" t="str">
            <v>Other Pay SG&amp;A</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-0.66851872000000001</v>
          </cell>
          <cell r="R1204">
            <v>-0.66851872000000001</v>
          </cell>
          <cell r="S1204">
            <v>-0.72031972</v>
          </cell>
          <cell r="T1204">
            <v>-0.72031972</v>
          </cell>
          <cell r="U1204">
            <v>-0.72031972</v>
          </cell>
          <cell r="V1204">
            <v>-0.72031972</v>
          </cell>
          <cell r="W1204">
            <v>-0.72031972</v>
          </cell>
          <cell r="X1204">
            <v>-0.72031972</v>
          </cell>
          <cell r="Y1204">
            <v>-0.72031972</v>
          </cell>
          <cell r="Z1204">
            <v>-0.72031972</v>
          </cell>
          <cell r="AA1204">
            <v>-0.72031972</v>
          </cell>
          <cell r="AB1204">
            <v>-0.72031972</v>
          </cell>
          <cell r="AC1204">
            <v>-8.5402346399999995</v>
          </cell>
        </row>
        <row r="1205">
          <cell r="B1205" t="str">
            <v>PL 61</v>
          </cell>
          <cell r="C1205" t="str">
            <v>Other People Related Pay SG&amp;A</v>
          </cell>
          <cell r="D1205">
            <v>-4.6399038461538466E-6</v>
          </cell>
          <cell r="E1205">
            <v>-4.6399038461538466E-6</v>
          </cell>
          <cell r="F1205">
            <v>-4.6399038461538466E-6</v>
          </cell>
          <cell r="G1205">
            <v>-4.6399038461538466E-6</v>
          </cell>
          <cell r="H1205">
            <v>-4.6399038461538466E-6</v>
          </cell>
          <cell r="I1205">
            <v>-4.6399038461538466E-6</v>
          </cell>
          <cell r="J1205">
            <v>-4.6399038461538466E-6</v>
          </cell>
          <cell r="K1205">
            <v>-4.6399038461538466E-6</v>
          </cell>
          <cell r="L1205">
            <v>-4.6399038461538466E-6</v>
          </cell>
          <cell r="M1205">
            <v>-4.6399038461538466E-6</v>
          </cell>
          <cell r="N1205">
            <v>-4.6399038461538466E-6</v>
          </cell>
          <cell r="O1205">
            <v>-4.6399038461538466E-6</v>
          </cell>
          <cell r="P1205">
            <v>-5.5678846153846159E-5</v>
          </cell>
          <cell r="Q1205">
            <v>0</v>
          </cell>
          <cell r="R1205">
            <v>0</v>
          </cell>
          <cell r="S1205">
            <v>0</v>
          </cell>
          <cell r="T1205">
            <v>-5.740087232355274E-5</v>
          </cell>
          <cell r="U1205">
            <v>0</v>
          </cell>
          <cell r="V1205">
            <v>0</v>
          </cell>
          <cell r="W1205">
            <v>0</v>
          </cell>
          <cell r="X1205">
            <v>0</v>
          </cell>
          <cell r="Y1205">
            <v>0</v>
          </cell>
          <cell r="Z1205">
            <v>0</v>
          </cell>
          <cell r="AA1205">
            <v>0</v>
          </cell>
          <cell r="AB1205">
            <v>0</v>
          </cell>
          <cell r="AC1205">
            <v>-5.740087232355274E-5</v>
          </cell>
        </row>
        <row r="1206">
          <cell r="B1206" t="str">
            <v>PL 62</v>
          </cell>
          <cell r="C1206" t="str">
            <v>Pay Variances &amp; Adjs SG&amp;A</v>
          </cell>
          <cell r="D1206">
            <v>-4.5230528846153846E-5</v>
          </cell>
          <cell r="E1206">
            <v>-4.5230528846153846E-5</v>
          </cell>
          <cell r="F1206">
            <v>-4.5230528846153846E-5</v>
          </cell>
          <cell r="G1206">
            <v>-4.5230528846153846E-5</v>
          </cell>
          <cell r="H1206">
            <v>-4.5230528846153846E-5</v>
          </cell>
          <cell r="I1206">
            <v>-4.5230528846153846E-5</v>
          </cell>
          <cell r="J1206">
            <v>-4.5230528846153846E-5</v>
          </cell>
          <cell r="K1206">
            <v>-4.5230528846153846E-5</v>
          </cell>
          <cell r="L1206">
            <v>-4.5230528846153846E-5</v>
          </cell>
          <cell r="M1206">
            <v>-4.5230528846153846E-5</v>
          </cell>
          <cell r="N1206">
            <v>-4.5230528846153846E-5</v>
          </cell>
          <cell r="O1206">
            <v>-4.5230528846153846E-5</v>
          </cell>
          <cell r="P1206">
            <v>-5.4276634615384612E-4</v>
          </cell>
          <cell r="Q1206">
            <v>0</v>
          </cell>
          <cell r="R1206">
            <v>0</v>
          </cell>
          <cell r="S1206">
            <v>0</v>
          </cell>
          <cell r="T1206">
            <v>-1.3147006344171294E-4</v>
          </cell>
          <cell r="U1206">
            <v>-4.2808287073750991E-4</v>
          </cell>
          <cell r="V1206">
            <v>0</v>
          </cell>
          <cell r="W1206">
            <v>0</v>
          </cell>
          <cell r="X1206">
            <v>0</v>
          </cell>
          <cell r="Y1206">
            <v>0</v>
          </cell>
          <cell r="Z1206">
            <v>0</v>
          </cell>
          <cell r="AA1206">
            <v>0</v>
          </cell>
          <cell r="AB1206">
            <v>0</v>
          </cell>
          <cell r="AC1206">
            <v>-5.5955293417922285E-4</v>
          </cell>
        </row>
        <row r="1207">
          <cell r="B1207" t="str">
            <v>PL 73</v>
          </cell>
          <cell r="C1207" t="str">
            <v>Provision Broadband Pay SG&amp;A</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row>
        <row r="1208">
          <cell r="B1208" t="str">
            <v>PL 74</v>
          </cell>
          <cell r="C1208" t="str">
            <v>Provision BT Own Use Pay SG&amp;A</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row>
        <row r="1209">
          <cell r="B1209" t="str">
            <v>PL 75</v>
          </cell>
          <cell r="C1209" t="str">
            <v>Provision LLU Pay SG&amp;A</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row>
        <row r="1210">
          <cell r="B1210" t="str">
            <v>PL 76</v>
          </cell>
          <cell r="C1210" t="str">
            <v>Provision New Business Pay SG&amp;A</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row>
        <row r="1211">
          <cell r="B1211" t="str">
            <v>PL 77</v>
          </cell>
          <cell r="C1211" t="str">
            <v>Provision Other Pay SG&amp;A</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row>
        <row r="1212">
          <cell r="B1212" t="str">
            <v>PL 78</v>
          </cell>
          <cell r="C1212" t="str">
            <v>Provision Private Circuits Pay SG&amp;A</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row>
        <row r="1213">
          <cell r="B1213" t="str">
            <v>PL 79</v>
          </cell>
          <cell r="C1213" t="str">
            <v>Provision PSTN/ISDN Pay SG&amp;A</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row>
        <row r="1214">
          <cell r="B1214" t="str">
            <v>PL 80</v>
          </cell>
          <cell r="C1214" t="str">
            <v>Repair Broadband Pay SG&amp;A</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row>
        <row r="1215">
          <cell r="B1215" t="str">
            <v>PL 81</v>
          </cell>
          <cell r="C1215" t="str">
            <v>Repair BT Own Use Pay SG&amp;A</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row>
        <row r="1216">
          <cell r="B1216" t="str">
            <v>PL 82</v>
          </cell>
          <cell r="C1216" t="str">
            <v>Repair LLU Pay SG&amp;A</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row>
        <row r="1217">
          <cell r="B1217" t="str">
            <v>PL 83</v>
          </cell>
          <cell r="C1217" t="str">
            <v>Repair Local Access Programmes Pay SG&amp;A</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row>
        <row r="1218">
          <cell r="B1218" t="str">
            <v>PL 84</v>
          </cell>
          <cell r="C1218" t="str">
            <v>Repair Other Pay SG&amp;A</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row>
        <row r="1219">
          <cell r="B1219" t="str">
            <v>PL 85</v>
          </cell>
          <cell r="C1219" t="str">
            <v>Repair Payphones Pay SG&amp;A</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row>
        <row r="1220">
          <cell r="B1220" t="str">
            <v>PL 86</v>
          </cell>
          <cell r="C1220" t="str">
            <v>Repair Power Pay SG&amp;A</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row>
        <row r="1221">
          <cell r="B1221" t="str">
            <v>PL 87</v>
          </cell>
          <cell r="C1221" t="str">
            <v>Repair Private Circuit Pay SG&amp;A</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row>
        <row r="1222">
          <cell r="B1222" t="str">
            <v>PL 88</v>
          </cell>
          <cell r="C1222" t="str">
            <v>Repair PSTN/ISDN Pay SG&amp;A</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row>
        <row r="1223">
          <cell r="B1223" t="str">
            <v>PL 89</v>
          </cell>
          <cell r="C1223" t="str">
            <v>Repair Transmission Pay SG&amp;A</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row>
        <row r="1224">
          <cell r="B1224" t="str">
            <v>PL 63</v>
          </cell>
          <cell r="C1224" t="str">
            <v>Repayment Works Pay SG&amp;A</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row>
        <row r="1225">
          <cell r="B1225" t="str">
            <v>PL 274</v>
          </cell>
          <cell r="C1225" t="str">
            <v>Sales Bonus SG&amp;A</v>
          </cell>
          <cell r="D1225">
            <v>-1.1659375000000004E-5</v>
          </cell>
          <cell r="E1225">
            <v>-1.1659375000000004E-5</v>
          </cell>
          <cell r="F1225">
            <v>-1.1659375000000004E-5</v>
          </cell>
          <cell r="G1225">
            <v>-1.1659375000000004E-5</v>
          </cell>
          <cell r="H1225">
            <v>-1.1659375000000004E-5</v>
          </cell>
          <cell r="I1225">
            <v>-1.1659375000000004E-5</v>
          </cell>
          <cell r="J1225">
            <v>-1.1659375000000004E-5</v>
          </cell>
          <cell r="K1225">
            <v>-1.1659375000000004E-5</v>
          </cell>
          <cell r="L1225">
            <v>-1.1659375000000004E-5</v>
          </cell>
          <cell r="M1225">
            <v>-1.1659375000000004E-5</v>
          </cell>
          <cell r="N1225">
            <v>-1.1659375000000004E-5</v>
          </cell>
          <cell r="O1225">
            <v>-1.1659375000000004E-5</v>
          </cell>
          <cell r="P1225">
            <v>-1.3991250000000007E-4</v>
          </cell>
          <cell r="Q1225">
            <v>0</v>
          </cell>
          <cell r="R1225">
            <v>0</v>
          </cell>
          <cell r="S1225">
            <v>0</v>
          </cell>
          <cell r="T1225">
            <v>-2.5673076923076927E-5</v>
          </cell>
          <cell r="U1225">
            <v>-1.1856661379857259E-4</v>
          </cell>
          <cell r="V1225">
            <v>0</v>
          </cell>
          <cell r="W1225">
            <v>0</v>
          </cell>
          <cell r="X1225">
            <v>0</v>
          </cell>
          <cell r="Y1225">
            <v>0</v>
          </cell>
          <cell r="Z1225">
            <v>0</v>
          </cell>
          <cell r="AA1225">
            <v>0</v>
          </cell>
          <cell r="AB1225">
            <v>0</v>
          </cell>
          <cell r="AC1225">
            <v>-1.4423969072164953E-4</v>
          </cell>
        </row>
        <row r="1226">
          <cell r="B1226" t="str">
            <v>PL 64</v>
          </cell>
          <cell r="C1226" t="str">
            <v>Team Pay SG&amp;A</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row>
        <row r="1227">
          <cell r="B1227" t="str">
            <v>PL 65</v>
          </cell>
          <cell r="C1227" t="str">
            <v>Training Pay SG&amp;A</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row>
        <row r="1228">
          <cell r="B1228" t="str">
            <v>PL 66</v>
          </cell>
          <cell r="C1228" t="str">
            <v>Transport Pay SG&amp;A</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row>
        <row r="1229">
          <cell r="B1229" t="str">
            <v>PL 67</v>
          </cell>
          <cell r="C1229" t="str">
            <v>W/Sale Managed Services SG&amp;A</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row>
        <row r="1230">
          <cell r="B1230" t="str">
            <v>PL 50.1</v>
          </cell>
          <cell r="C1230" t="str">
            <v>Calculated Pay - SG&amp;A</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row>
        <row r="1231">
          <cell r="B1231" t="str">
            <v>PL 50.2</v>
          </cell>
          <cell r="C1231" t="str">
            <v>Sales Commission/Bonuses - SG&amp;A</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-4.0111123199999994E-2</v>
          </cell>
          <cell r="R1231">
            <v>-4.0111123199999994E-2</v>
          </cell>
          <cell r="S1231">
            <v>-4.3219183199999997E-2</v>
          </cell>
          <cell r="T1231">
            <v>-4.3219183199999997E-2</v>
          </cell>
          <cell r="U1231">
            <v>-4.3219183199999997E-2</v>
          </cell>
          <cell r="V1231">
            <v>-4.3219183199999997E-2</v>
          </cell>
          <cell r="W1231">
            <v>-4.3219183199999997E-2</v>
          </cell>
          <cell r="X1231">
            <v>-4.3219183199999997E-2</v>
          </cell>
          <cell r="Y1231">
            <v>-4.3219183199999997E-2</v>
          </cell>
          <cell r="Z1231">
            <v>-4.3219183199999997E-2</v>
          </cell>
          <cell r="AA1231">
            <v>-4.3219183199999997E-2</v>
          </cell>
          <cell r="AB1231">
            <v>-4.3219183199999997E-2</v>
          </cell>
          <cell r="AC1231">
            <v>-0.51241407840000008</v>
          </cell>
        </row>
        <row r="1232">
          <cell r="B1232" t="str">
            <v>PL 50.3</v>
          </cell>
          <cell r="C1232" t="str">
            <v>Non - Sales Bonuses - SG&amp;A</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row>
        <row r="1233">
          <cell r="B1233" t="str">
            <v>PL 50.4</v>
          </cell>
          <cell r="C1233" t="str">
            <v>Pension Top Up - SG&amp;A</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row>
        <row r="1234">
          <cell r="B1234" t="str">
            <v>PL 50.5</v>
          </cell>
          <cell r="C1234" t="str">
            <v>Other One Off Pay Costs - SG&amp;A</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row>
        <row r="1235">
          <cell r="B1235" t="str">
            <v>PL 50.6</v>
          </cell>
          <cell r="C1235" t="str">
            <v>Allowances - SG&amp;A</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row>
        <row r="1236">
          <cell r="B1236" t="str">
            <v>PL 50.7</v>
          </cell>
          <cell r="C1236" t="str">
            <v>Overtime Payments - SG&amp;A</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row>
        <row r="1237">
          <cell r="B1237" t="str">
            <v>PL 275</v>
          </cell>
          <cell r="C1237" t="str">
            <v>Capitalised Pay SG&amp;A</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row>
        <row r="1238">
          <cell r="B1238" t="str">
            <v>PL 276</v>
          </cell>
          <cell r="C1238" t="str">
            <v>Current Pay Central Adjustment</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row>
        <row r="1239">
          <cell r="B1239" t="str">
            <v>PL 275</v>
          </cell>
          <cell r="C1239" t="str">
            <v>Capitalised Pay SG&amp;A</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row>
        <row r="1240">
          <cell r="B1240" t="str">
            <v>PL 3116</v>
          </cell>
          <cell r="C1240" t="str">
            <v>Actual Financial Loss PI SG&amp;A</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row>
        <row r="1241">
          <cell r="B1241" t="str">
            <v>PL 3001</v>
          </cell>
          <cell r="C1241" t="str">
            <v>External Business SG&amp;A</v>
          </cell>
          <cell r="D1241">
            <v>-1.0649038461538463E-7</v>
          </cell>
          <cell r="E1241">
            <v>-1.0649038461538463E-7</v>
          </cell>
          <cell r="F1241">
            <v>-1.0649038461538463E-7</v>
          </cell>
          <cell r="G1241">
            <v>-1.0649038461538463E-7</v>
          </cell>
          <cell r="H1241">
            <v>-1.0649038461538463E-7</v>
          </cell>
          <cell r="I1241">
            <v>-1.0649038461538463E-7</v>
          </cell>
          <cell r="J1241">
            <v>-1.0649038461538463E-7</v>
          </cell>
          <cell r="K1241">
            <v>-1.0649038461538463E-7</v>
          </cell>
          <cell r="L1241">
            <v>-1.0649038461538463E-7</v>
          </cell>
          <cell r="M1241">
            <v>-1.0649038461538463E-7</v>
          </cell>
          <cell r="N1241">
            <v>-1.0649038461538463E-7</v>
          </cell>
          <cell r="O1241">
            <v>-1.0649038461538463E-7</v>
          </cell>
          <cell r="P1241">
            <v>-1.2778846153846157E-6</v>
          </cell>
          <cell r="Q1241">
            <v>0</v>
          </cell>
          <cell r="R1241">
            <v>0</v>
          </cell>
          <cell r="S1241">
            <v>0</v>
          </cell>
          <cell r="T1241">
            <v>0</v>
          </cell>
          <cell r="U1241">
            <v>-1.3174068199841398E-6</v>
          </cell>
          <cell r="V1241">
            <v>0</v>
          </cell>
          <cell r="W1241">
            <v>0</v>
          </cell>
          <cell r="X1241">
            <v>0</v>
          </cell>
          <cell r="Y1241">
            <v>0</v>
          </cell>
          <cell r="Z1241">
            <v>0</v>
          </cell>
          <cell r="AA1241">
            <v>0</v>
          </cell>
          <cell r="AB1241">
            <v>0</v>
          </cell>
          <cell r="AC1241">
            <v>-1.3174068199841398E-6</v>
          </cell>
        </row>
        <row r="1242">
          <cell r="B1242" t="str">
            <v>PL 3117</v>
          </cell>
          <cell r="C1242" t="str">
            <v>Keeping you Connected SG&amp;A</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row>
        <row r="1243">
          <cell r="B1243" t="str">
            <v>PL 3003</v>
          </cell>
          <cell r="C1243" t="str">
            <v>Provision and Installation Contracts SG&amp;A</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row>
        <row r="1244">
          <cell r="B1244" t="str">
            <v>PL 3002</v>
          </cell>
          <cell r="C1244" t="str">
            <v>Provision and Installation Contractor SG&amp;A</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row>
        <row r="1245">
          <cell r="B1245" t="str">
            <v>PL 3004</v>
          </cell>
          <cell r="C1245" t="str">
            <v>Other Provision &amp; Installation SG&amp;A</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row>
        <row r="1246">
          <cell r="B1246" t="str">
            <v>PL 3118</v>
          </cell>
          <cell r="C1246" t="str">
            <v>Reduced Charges Scheme PI SG&amp;A</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row>
        <row r="1247">
          <cell r="B1247" t="str">
            <v>PL 3119</v>
          </cell>
          <cell r="C1247" t="str">
            <v>Access &amp; core network maintenance SG&amp;A</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row>
        <row r="1248">
          <cell r="B1248" t="str">
            <v>PL 3120</v>
          </cell>
          <cell r="C1248" t="str">
            <v>Actual Financial Loss NM SG&amp;A</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row>
        <row r="1249">
          <cell r="B1249" t="str">
            <v>PL 3006</v>
          </cell>
          <cell r="C1249" t="str">
            <v>Fire, Flood &amp; Gas Equipment Maintenance (FFGD) SG&amp;A</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row>
        <row r="1250">
          <cell r="B1250" t="str">
            <v>PL 3008</v>
          </cell>
          <cell r="C1250" t="str">
            <v>Low Wires Maintenance (LWR) SG&amp;A</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row>
        <row r="1251">
          <cell r="B1251" t="str">
            <v>PL 3007</v>
          </cell>
          <cell r="C1251" t="str">
            <v>Low Wires Maintenance (LWR) - Contractor SG&amp;A</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row>
        <row r="1252">
          <cell r="B1252" t="str">
            <v>PL 3011</v>
          </cell>
          <cell r="C1252" t="str">
            <v>Microconnect Maintenance (MDA) SG&amp;A</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row>
        <row r="1253">
          <cell r="B1253" t="str">
            <v>PL 3012</v>
          </cell>
          <cell r="C1253" t="str">
            <v>Microwave Radio Maintenance (MRN) SG&amp;A</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row>
        <row r="1254">
          <cell r="B1254" t="str">
            <v>PL 3013</v>
          </cell>
          <cell r="C1254" t="str">
            <v>Network Environment Maintenance (F2AN) SG&amp;A</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row>
        <row r="1255">
          <cell r="B1255" t="str">
            <v>PL 3014</v>
          </cell>
          <cell r="C1255" t="str">
            <v>OLO Compensation (Network Resilience) SG&amp;A</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row>
        <row r="1256">
          <cell r="B1256" t="str">
            <v>PL 3017</v>
          </cell>
          <cell r="C1256" t="str">
            <v>Other Maintenance Contracts - SG&amp;A</v>
          </cell>
          <cell r="D1256">
            <v>-2.6442307692307696E-6</v>
          </cell>
          <cell r="E1256">
            <v>-2.6442307692307696E-6</v>
          </cell>
          <cell r="F1256">
            <v>-2.6442307692307696E-6</v>
          </cell>
          <cell r="G1256">
            <v>-2.6442307692307696E-6</v>
          </cell>
          <cell r="H1256">
            <v>-2.6442307692307696E-6</v>
          </cell>
          <cell r="I1256">
            <v>-2.6442307692307696E-6</v>
          </cell>
          <cell r="J1256">
            <v>-2.6442307692307696E-6</v>
          </cell>
          <cell r="K1256">
            <v>-2.6442307692307696E-6</v>
          </cell>
          <cell r="L1256">
            <v>-2.6442307692307696E-6</v>
          </cell>
          <cell r="M1256">
            <v>-2.6442307692307696E-6</v>
          </cell>
          <cell r="N1256">
            <v>-2.6442307692307696E-6</v>
          </cell>
          <cell r="O1256">
            <v>-2.6442307692307696E-6</v>
          </cell>
          <cell r="P1256">
            <v>-3.1730769230769227E-5</v>
          </cell>
          <cell r="Q1256">
            <v>0</v>
          </cell>
          <cell r="R1256">
            <v>0</v>
          </cell>
          <cell r="S1256">
            <v>-3.2712133227597148E-5</v>
          </cell>
          <cell r="T1256">
            <v>0</v>
          </cell>
          <cell r="U1256">
            <v>0</v>
          </cell>
          <cell r="V1256">
            <v>0</v>
          </cell>
          <cell r="W1256">
            <v>0</v>
          </cell>
          <cell r="X1256">
            <v>0</v>
          </cell>
          <cell r="Y1256">
            <v>0</v>
          </cell>
          <cell r="Z1256">
            <v>0</v>
          </cell>
          <cell r="AA1256">
            <v>0</v>
          </cell>
          <cell r="AB1256">
            <v>0</v>
          </cell>
          <cell r="AC1256">
            <v>-3.2712133227597148E-5</v>
          </cell>
        </row>
        <row r="1257">
          <cell r="B1257" t="str">
            <v>PL 3016</v>
          </cell>
          <cell r="C1257" t="str">
            <v>Other Maintenance Contractor - SG&amp;A</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row>
        <row r="1258">
          <cell r="B1258" t="str">
            <v>PL 3009</v>
          </cell>
          <cell r="C1258" t="str">
            <v>Recoveries / Lift &amp; Shift (REC/OBREC/LSH) SG&amp;A</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row>
        <row r="1259">
          <cell r="B1259" t="str">
            <v>PL 3121</v>
          </cell>
          <cell r="C1259" t="str">
            <v>Reduced Charges Scheme NM SG&amp;A</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row>
        <row r="1260">
          <cell r="B1260" t="str">
            <v>PL 3015</v>
          </cell>
          <cell r="C1260" t="str">
            <v>Support Contracts SG&amp;A</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row>
        <row r="1261">
          <cell r="B1261" t="str">
            <v>PL 3010</v>
          </cell>
          <cell r="C1261" t="str">
            <v>System X Maintenance (DX) SG&amp;A</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row>
        <row r="1262">
          <cell r="B1262" t="str">
            <v>PL 3122</v>
          </cell>
          <cell r="C1262" t="str">
            <v>Cumulo Rates SG&amp;A</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row>
        <row r="1263">
          <cell r="B1263" t="str">
            <v>PL 3123</v>
          </cell>
          <cell r="C1263" t="str">
            <v>Network Management Contracts SG&amp;A</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row>
        <row r="1264">
          <cell r="B1264" t="str">
            <v>PL 3030</v>
          </cell>
          <cell r="C1264" t="str">
            <v>New Roads And Street Works Act SG&amp;A</v>
          </cell>
          <cell r="D1264">
            <v>-6.7307692307692306E-8</v>
          </cell>
          <cell r="E1264">
            <v>-6.7307692307692306E-8</v>
          </cell>
          <cell r="F1264">
            <v>-6.7307692307692306E-8</v>
          </cell>
          <cell r="G1264">
            <v>-6.7307692307692306E-8</v>
          </cell>
          <cell r="H1264">
            <v>-6.7307692307692306E-8</v>
          </cell>
          <cell r="I1264">
            <v>-6.7307692307692306E-8</v>
          </cell>
          <cell r="J1264">
            <v>-6.7307692307692306E-8</v>
          </cell>
          <cell r="K1264">
            <v>-6.7307692307692306E-8</v>
          </cell>
          <cell r="L1264">
            <v>-6.7307692307692306E-8</v>
          </cell>
          <cell r="M1264">
            <v>-6.7307692307692306E-8</v>
          </cell>
          <cell r="N1264">
            <v>-6.7307692307692306E-8</v>
          </cell>
          <cell r="O1264">
            <v>-6.7307692307692306E-8</v>
          </cell>
          <cell r="P1264">
            <v>-8.0769230769230751E-7</v>
          </cell>
          <cell r="Q1264">
            <v>0</v>
          </cell>
          <cell r="R1264">
            <v>0</v>
          </cell>
          <cell r="S1264">
            <v>0</v>
          </cell>
          <cell r="T1264">
            <v>0</v>
          </cell>
          <cell r="U1264">
            <v>-8.3267248215701821E-7</v>
          </cell>
          <cell r="V1264">
            <v>0</v>
          </cell>
          <cell r="W1264">
            <v>0</v>
          </cell>
          <cell r="X1264">
            <v>0</v>
          </cell>
          <cell r="Y1264">
            <v>0</v>
          </cell>
          <cell r="Z1264">
            <v>0</v>
          </cell>
          <cell r="AA1264">
            <v>0</v>
          </cell>
          <cell r="AB1264">
            <v>0</v>
          </cell>
          <cell r="AC1264">
            <v>-8.3267248215701821E-7</v>
          </cell>
        </row>
        <row r="1265">
          <cell r="B1265" t="str">
            <v>PL 3031</v>
          </cell>
          <cell r="C1265" t="str">
            <v>Other Network Management SG&amp;A</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row>
        <row r="1266">
          <cell r="B1266" t="str">
            <v>PL 3028</v>
          </cell>
          <cell r="C1266" t="str">
            <v>Radio Licenses SG&amp;A</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row>
        <row r="1267">
          <cell r="B1267" t="str">
            <v>PL 3021</v>
          </cell>
          <cell r="C1267" t="str">
            <v>Alterations Unbilled SG&amp;A</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row>
        <row r="1268">
          <cell r="B1268" t="str">
            <v>PL 3022</v>
          </cell>
          <cell r="C1268" t="str">
            <v>Damage Unbilled SG&amp;A</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row>
        <row r="1269">
          <cell r="B1269" t="str">
            <v>PL 3023</v>
          </cell>
          <cell r="C1269" t="str">
            <v>Contract Betterments SG&amp;A</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row>
        <row r="1270">
          <cell r="B1270" t="str">
            <v>PL 3024</v>
          </cell>
          <cell r="C1270" t="str">
            <v>Repayments Contractor SG&amp;A</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row>
        <row r="1271">
          <cell r="B1271" t="str">
            <v>PL 3025</v>
          </cell>
          <cell r="C1271" t="str">
            <v>Repayments Stores SG&amp;A</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row>
        <row r="1272">
          <cell r="B1272" t="str">
            <v>PL 3026</v>
          </cell>
          <cell r="C1272" t="str">
            <v>Repayments Other SG&amp;A</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row>
        <row r="1273">
          <cell r="B1273" t="str">
            <v>PL 3029</v>
          </cell>
          <cell r="C1273" t="str">
            <v>Royal Ordinance SG&amp;A</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row>
        <row r="1274">
          <cell r="B1274" t="str">
            <v>PL 3027</v>
          </cell>
          <cell r="C1274" t="str">
            <v>Wayleaves SG&amp;A</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row>
        <row r="1275">
          <cell r="B1275" t="str">
            <v>PL 3032</v>
          </cell>
          <cell r="C1275" t="str">
            <v>Other Customer Services SG&amp;A</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row>
        <row r="1276">
          <cell r="B1276" t="str">
            <v>PL 3035</v>
          </cell>
          <cell r="C1276" t="str">
            <v>Business Entertaining SG&amp;A</v>
          </cell>
          <cell r="D1276">
            <v>-4.3920673076923079E-6</v>
          </cell>
          <cell r="E1276">
            <v>-4.3920673076923079E-6</v>
          </cell>
          <cell r="F1276">
            <v>-4.3920673076923079E-6</v>
          </cell>
          <cell r="G1276">
            <v>-4.3920673076923079E-6</v>
          </cell>
          <cell r="H1276">
            <v>-4.3920673076923079E-6</v>
          </cell>
          <cell r="I1276">
            <v>-4.3920673076923079E-6</v>
          </cell>
          <cell r="J1276">
            <v>-4.3920673076923079E-6</v>
          </cell>
          <cell r="K1276">
            <v>-4.3920673076923079E-6</v>
          </cell>
          <cell r="L1276">
            <v>-4.3920673076923079E-6</v>
          </cell>
          <cell r="M1276">
            <v>-4.3920673076923079E-6</v>
          </cell>
          <cell r="N1276">
            <v>-4.3920673076923079E-6</v>
          </cell>
          <cell r="O1276">
            <v>-4.3920673076923079E-6</v>
          </cell>
          <cell r="P1276">
            <v>-5.2704807692307685E-5</v>
          </cell>
          <cell r="Q1276">
            <v>-1.1032910388580492E-6</v>
          </cell>
          <cell r="R1276">
            <v>-9.3378271213322783E-7</v>
          </cell>
          <cell r="S1276">
            <v>-7.615979381443299E-6</v>
          </cell>
          <cell r="T1276">
            <v>-4.4357652656621736E-5</v>
          </cell>
          <cell r="U1276">
            <v>-3.241475019825536E-7</v>
          </cell>
          <cell r="V1276">
            <v>0</v>
          </cell>
          <cell r="W1276">
            <v>0</v>
          </cell>
          <cell r="X1276">
            <v>0</v>
          </cell>
          <cell r="Y1276">
            <v>0</v>
          </cell>
          <cell r="Z1276">
            <v>0</v>
          </cell>
          <cell r="AA1276">
            <v>0</v>
          </cell>
          <cell r="AB1276">
            <v>0</v>
          </cell>
          <cell r="AC1276">
            <v>-5.4334853291038866E-5</v>
          </cell>
        </row>
        <row r="1277">
          <cell r="B1277" t="str">
            <v>PL 3033</v>
          </cell>
          <cell r="C1277" t="str">
            <v>Marketing SG&amp;A</v>
          </cell>
          <cell r="D1277">
            <v>-3.5746217718480641E-5</v>
          </cell>
          <cell r="E1277">
            <v>-3.5746217718480641E-5</v>
          </cell>
          <cell r="F1277">
            <v>-3.5746217718480641E-5</v>
          </cell>
          <cell r="G1277">
            <v>-3.5746217718480641E-5</v>
          </cell>
          <cell r="H1277">
            <v>-3.5746217718480641E-5</v>
          </cell>
          <cell r="I1277">
            <v>-3.5746217718480641E-5</v>
          </cell>
          <cell r="J1277">
            <v>-3.5746217718480641E-5</v>
          </cell>
          <cell r="K1277">
            <v>-3.5746217718480641E-5</v>
          </cell>
          <cell r="L1277">
            <v>-3.5746217718480641E-5</v>
          </cell>
          <cell r="M1277">
            <v>-3.5746217718480641E-5</v>
          </cell>
          <cell r="N1277">
            <v>-3.5746217718480641E-5</v>
          </cell>
          <cell r="O1277">
            <v>-3.5746217718480641E-5</v>
          </cell>
          <cell r="P1277">
            <v>-4.2895461262176766E-4</v>
          </cell>
          <cell r="Q1277">
            <v>0</v>
          </cell>
          <cell r="R1277">
            <v>0</v>
          </cell>
          <cell r="S1277">
            <v>0</v>
          </cell>
          <cell r="T1277">
            <v>0</v>
          </cell>
          <cell r="U1277">
            <v>0</v>
          </cell>
          <cell r="V1277">
            <v>-6.3174464303647682E-5</v>
          </cell>
          <cell r="W1277">
            <v>-6.3174464303647682E-5</v>
          </cell>
          <cell r="X1277">
            <v>-6.3174464303647682E-5</v>
          </cell>
          <cell r="Y1277">
            <v>-6.3174464303647682E-5</v>
          </cell>
          <cell r="Z1277">
            <v>-6.3174464303647682E-5</v>
          </cell>
          <cell r="AA1277">
            <v>-6.3174464303647682E-5</v>
          </cell>
          <cell r="AB1277">
            <v>-6.3174464303647682E-5</v>
          </cell>
          <cell r="AC1277">
            <v>-4.422212501255337E-4</v>
          </cell>
        </row>
        <row r="1278">
          <cell r="B1278" t="str">
            <v>PL 3124</v>
          </cell>
          <cell r="C1278" t="str">
            <v>Publicity &amp; Advertising SG&amp;A</v>
          </cell>
          <cell r="D1278">
            <v>-2.5537668096552781E-4</v>
          </cell>
          <cell r="E1278">
            <v>-2.5537668096552781E-4</v>
          </cell>
          <cell r="F1278">
            <v>-2.5537668096552781E-4</v>
          </cell>
          <cell r="G1278">
            <v>-2.5537668096552781E-4</v>
          </cell>
          <cell r="H1278">
            <v>-2.5537668096552781E-4</v>
          </cell>
          <cell r="I1278">
            <v>-2.5537668096552781E-4</v>
          </cell>
          <cell r="J1278">
            <v>-2.5537668096552781E-4</v>
          </cell>
          <cell r="K1278">
            <v>-2.5537668096552781E-4</v>
          </cell>
          <cell r="L1278">
            <v>-2.5537668096552781E-4</v>
          </cell>
          <cell r="M1278">
            <v>-2.5537668096552781E-4</v>
          </cell>
          <cell r="N1278">
            <v>-2.5537668096552781E-4</v>
          </cell>
          <cell r="O1278">
            <v>-2.5537668096552781E-4</v>
          </cell>
          <cell r="P1278">
            <v>-3.0645201715863335E-3</v>
          </cell>
          <cell r="Q1278">
            <v>-2.6580095162569397E-5</v>
          </cell>
          <cell r="R1278">
            <v>-4.3715305313243462E-6</v>
          </cell>
          <cell r="S1278">
            <v>2.5325436161776369E-4</v>
          </cell>
          <cell r="T1278">
            <v>-6.3871927042030149E-5</v>
          </cell>
          <cell r="U1278">
            <v>-1.0705789056304521E-6</v>
          </cell>
          <cell r="V1278">
            <v>-4.7380848227735752E-4</v>
          </cell>
          <cell r="W1278">
            <v>-4.7380848227735752E-4</v>
          </cell>
          <cell r="X1278">
            <v>-4.7380848227735752E-4</v>
          </cell>
          <cell r="Y1278">
            <v>-4.7380848227735752E-4</v>
          </cell>
          <cell r="Z1278">
            <v>-4.7380848227735752E-4</v>
          </cell>
          <cell r="AA1278">
            <v>-4.7380848227735752E-4</v>
          </cell>
          <cell r="AB1278">
            <v>-4.7380848227735752E-4</v>
          </cell>
          <cell r="AC1278">
            <v>-3.1592991459652928E-3</v>
          </cell>
        </row>
        <row r="1279">
          <cell r="B1279" t="str">
            <v>PL 3125</v>
          </cell>
          <cell r="C1279" t="str">
            <v>Sales SG&amp;A</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row>
        <row r="1280">
          <cell r="B1280" t="str">
            <v>PL 3126</v>
          </cell>
          <cell r="C1280" t="str">
            <v>Building Rates SG&amp;A</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row>
        <row r="1281">
          <cell r="B1281" t="str">
            <v>PL 3331</v>
          </cell>
          <cell r="C1281" t="str">
            <v>Consumables SG&amp;A</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row>
        <row r="1282">
          <cell r="B1282" t="str">
            <v>PL 3332</v>
          </cell>
          <cell r="C1282" t="str">
            <v>Eurest Services SG&amp;A</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row>
        <row r="1283">
          <cell r="B1283" t="str">
            <v>PL 3333</v>
          </cell>
          <cell r="C1283" t="str">
            <v>Labour SG&amp;A</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row>
        <row r="1284">
          <cell r="B1284" t="str">
            <v>PL 3334</v>
          </cell>
          <cell r="C1284" t="str">
            <v>Receipts SG&amp;A</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row>
        <row r="1285">
          <cell r="B1285" t="str">
            <v>PL 3335</v>
          </cell>
          <cell r="C1285" t="str">
            <v>Sundry Catering Services SG&amp;A</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row>
        <row r="1286">
          <cell r="B1286" t="str">
            <v>PL 3037</v>
          </cell>
          <cell r="C1286" t="str">
            <v>Water SG&amp;A</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row>
        <row r="1287">
          <cell r="B1287" t="str">
            <v>PL 3038</v>
          </cell>
          <cell r="C1287" t="str">
            <v>Electricity SG&amp;A</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row>
        <row r="1288">
          <cell r="B1288" t="str">
            <v>PL 3039</v>
          </cell>
          <cell r="C1288" t="str">
            <v>Gas SG&amp;A</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row>
        <row r="1289">
          <cell r="B1289" t="str">
            <v>PL 3040</v>
          </cell>
          <cell r="C1289" t="str">
            <v>Oil SG&amp;A</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row>
        <row r="1290">
          <cell r="B1290" t="str">
            <v>PL 3127</v>
          </cell>
          <cell r="C1290" t="str">
            <v>Cleaning SG&amp;A</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row>
        <row r="1291">
          <cell r="B1291" t="str">
            <v>PL 3128</v>
          </cell>
          <cell r="C1291" t="str">
            <v>Monteray Services - GMP SG&amp;A</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row>
        <row r="1292">
          <cell r="B1292" t="str">
            <v>PL 3129</v>
          </cell>
          <cell r="C1292" t="str">
            <v>Monteray Services - Variable SG&amp;A</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row>
        <row r="1293">
          <cell r="B1293" t="str">
            <v>PL 3130</v>
          </cell>
          <cell r="C1293" t="str">
            <v>Site Maintenance SG&amp;A</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row>
        <row r="1294">
          <cell r="B1294" t="str">
            <v>PL 3131</v>
          </cell>
          <cell r="C1294" t="str">
            <v>Waste Management SG&amp;A</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row>
        <row r="1295">
          <cell r="B1295" t="str">
            <v>PL 3132</v>
          </cell>
          <cell r="C1295" t="str">
            <v>Window Cleaning SG&amp;A</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row>
        <row r="1296">
          <cell r="B1296" t="str">
            <v>PL 3133</v>
          </cell>
          <cell r="C1296" t="str">
            <v>Building Maintenance SG&amp;A</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row>
        <row r="1297">
          <cell r="B1297" t="str">
            <v>PL 3134</v>
          </cell>
          <cell r="C1297" t="str">
            <v>Day To Day Maintenance SG&amp;A</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row>
        <row r="1298">
          <cell r="B1298" t="str">
            <v>PL 3135</v>
          </cell>
          <cell r="C1298" t="str">
            <v>Internal Rearrangements SG&amp;A</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row>
        <row r="1299">
          <cell r="B1299" t="str">
            <v>PL 3136</v>
          </cell>
          <cell r="C1299" t="str">
            <v>Lift Maintenance SG&amp;A</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row>
        <row r="1300">
          <cell r="B1300" t="str">
            <v>PL 3137</v>
          </cell>
          <cell r="C1300" t="str">
            <v>Monteray Maintenance SG&amp;A</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row>
        <row r="1301">
          <cell r="B1301" t="str">
            <v>PL 3138</v>
          </cell>
          <cell r="C1301" t="str">
            <v>O2 Maintenance SG&amp;A</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row>
        <row r="1302">
          <cell r="B1302" t="str">
            <v>PL 3139</v>
          </cell>
          <cell r="C1302" t="str">
            <v>Plant Maintenance SG&amp;A</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row>
        <row r="1303">
          <cell r="B1303" t="str">
            <v>PL 3140</v>
          </cell>
          <cell r="C1303" t="str">
            <v>Statutory Testing SG&amp;A</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row>
        <row r="1304">
          <cell r="B1304" t="str">
            <v>PL 3141</v>
          </cell>
          <cell r="C1304" t="str">
            <v>Telereal Maintenance SG&amp;A</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row>
        <row r="1305">
          <cell r="B1305" t="str">
            <v>PL 3142</v>
          </cell>
          <cell r="C1305" t="str">
            <v>Asbestos SG&amp;A</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row>
        <row r="1306">
          <cell r="B1306" t="str">
            <v>PL 3143</v>
          </cell>
          <cell r="C1306" t="str">
            <v>Asbestos - Telereal SG&amp;A</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row>
        <row r="1307">
          <cell r="B1307" t="str">
            <v>PL 3144</v>
          </cell>
          <cell r="C1307" t="str">
            <v>Building Non Far SG&amp;A</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row>
        <row r="1308">
          <cell r="B1308" t="str">
            <v>PL 3145</v>
          </cell>
          <cell r="C1308" t="str">
            <v>Building Security Non Far SG&amp;A</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row>
        <row r="1309">
          <cell r="B1309" t="str">
            <v>PL 3146</v>
          </cell>
          <cell r="C1309" t="str">
            <v>Furniture SG&amp;A</v>
          </cell>
          <cell r="D1309">
            <v>-2.0336538461538464E-7</v>
          </cell>
          <cell r="E1309">
            <v>-2.0336538461538464E-7</v>
          </cell>
          <cell r="F1309">
            <v>-2.0336538461538464E-7</v>
          </cell>
          <cell r="G1309">
            <v>-2.0336538461538464E-7</v>
          </cell>
          <cell r="H1309">
            <v>-2.0336538461538464E-7</v>
          </cell>
          <cell r="I1309">
            <v>-2.0336538461538464E-7</v>
          </cell>
          <cell r="J1309">
            <v>-2.0336538461538464E-7</v>
          </cell>
          <cell r="K1309">
            <v>-2.0336538461538464E-7</v>
          </cell>
          <cell r="L1309">
            <v>-2.0336538461538464E-7</v>
          </cell>
          <cell r="M1309">
            <v>-2.0336538461538464E-7</v>
          </cell>
          <cell r="N1309">
            <v>-2.0336538461538464E-7</v>
          </cell>
          <cell r="O1309">
            <v>-2.0336538461538464E-7</v>
          </cell>
          <cell r="P1309">
            <v>-2.4403846153846158E-6</v>
          </cell>
          <cell r="Q1309">
            <v>0</v>
          </cell>
          <cell r="R1309">
            <v>0</v>
          </cell>
          <cell r="S1309">
            <v>-2.9738302934179226E-7</v>
          </cell>
          <cell r="T1309">
            <v>-2.2184773988897704E-6</v>
          </cell>
          <cell r="U1309">
            <v>0</v>
          </cell>
          <cell r="V1309">
            <v>0</v>
          </cell>
          <cell r="W1309">
            <v>0</v>
          </cell>
          <cell r="X1309">
            <v>0</v>
          </cell>
          <cell r="Y1309">
            <v>0</v>
          </cell>
          <cell r="Z1309">
            <v>0</v>
          </cell>
          <cell r="AA1309">
            <v>0</v>
          </cell>
          <cell r="AB1309">
            <v>0</v>
          </cell>
          <cell r="AC1309">
            <v>-2.5158604282315627E-6</v>
          </cell>
        </row>
        <row r="1310">
          <cell r="B1310" t="str">
            <v>PL 3147</v>
          </cell>
          <cell r="C1310" t="str">
            <v>Furniture - Telereal SG&amp;A</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row>
        <row r="1311">
          <cell r="B1311" t="str">
            <v>PL 3148</v>
          </cell>
          <cell r="C1311" t="str">
            <v>Plant Non Far SG&amp;A</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row>
        <row r="1312">
          <cell r="B1312" t="str">
            <v>PL 3149</v>
          </cell>
          <cell r="C1312" t="str">
            <v>Plant Non Far - Telereal SG&amp;A</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row>
        <row r="1313">
          <cell r="B1313" t="str">
            <v>PL 3150</v>
          </cell>
          <cell r="C1313" t="str">
            <v>Porterage SG&amp;A</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row>
        <row r="1314">
          <cell r="B1314" t="str">
            <v>PL 3151</v>
          </cell>
          <cell r="C1314" t="str">
            <v>Porterage - Telereal SG&amp;A</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row>
        <row r="1315">
          <cell r="B1315" t="str">
            <v>PL 3152</v>
          </cell>
          <cell r="C1315" t="str">
            <v>Archive Costs SG&amp;A</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row>
        <row r="1316">
          <cell r="B1316" t="str">
            <v>PL 3153</v>
          </cell>
          <cell r="C1316" t="str">
            <v>Car Parking SG&amp;A</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row>
        <row r="1317">
          <cell r="B1317" t="str">
            <v>PL 3071</v>
          </cell>
          <cell r="C1317" t="str">
            <v>Compensation - Property Damage SG&amp;A</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row>
        <row r="1318">
          <cell r="B1318" t="str">
            <v>PL 3154</v>
          </cell>
          <cell r="C1318" t="str">
            <v>Demolition Costs SG&amp;A</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row>
        <row r="1319">
          <cell r="B1319" t="str">
            <v>PL 3155</v>
          </cell>
          <cell r="C1319" t="str">
            <v>Dilapidations SG&amp;A</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row>
        <row r="1320">
          <cell r="B1320" t="str">
            <v>PL 3156</v>
          </cell>
          <cell r="C1320" t="str">
            <v>Fire Equipment / Alarms SG&amp;A</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row>
        <row r="1321">
          <cell r="B1321" t="str">
            <v>PL 3157</v>
          </cell>
          <cell r="C1321" t="str">
            <v>First Aid SG&amp;A</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row>
        <row r="1322">
          <cell r="B1322" t="str">
            <v>PL 3158</v>
          </cell>
          <cell r="C1322" t="str">
            <v>Guarding SG&amp;A</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row>
        <row r="1323">
          <cell r="B1323" t="str">
            <v>PL 3159</v>
          </cell>
          <cell r="C1323" t="str">
            <v>Insurance - Landlords SG&amp;A</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row>
        <row r="1324">
          <cell r="B1324" t="str">
            <v>PL 3160</v>
          </cell>
          <cell r="C1324" t="str">
            <v>Keys SG&amp;A</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row>
        <row r="1325">
          <cell r="B1325" t="str">
            <v>PL 3161</v>
          </cell>
          <cell r="C1325" t="str">
            <v>Lease Variations SG&amp;A</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row>
        <row r="1326">
          <cell r="B1326" t="str">
            <v>PL 3162</v>
          </cell>
          <cell r="C1326" t="str">
            <v>Miscellaneous Accommodation SG&amp;A</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row>
        <row r="1327">
          <cell r="B1327" t="str">
            <v>PL 3163</v>
          </cell>
          <cell r="C1327" t="str">
            <v>Office Plants SG&amp;A</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row>
        <row r="1328">
          <cell r="B1328" t="str">
            <v>PL 3164</v>
          </cell>
          <cell r="C1328" t="str">
            <v>Other Costs SG&amp;A</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-1.6384120171673822E-4</v>
          </cell>
          <cell r="R1328">
            <v>-2.4576180257510728E-4</v>
          </cell>
          <cell r="S1328">
            <v>-2.73068669527897E-4</v>
          </cell>
          <cell r="T1328">
            <v>-2.73068669527897E-4</v>
          </cell>
          <cell r="U1328">
            <v>-1.9114806866952789E-4</v>
          </cell>
          <cell r="V1328">
            <v>-2.2937768240343347E-4</v>
          </cell>
          <cell r="W1328">
            <v>-2.2937768240343347E-4</v>
          </cell>
          <cell r="X1328">
            <v>-2.2937768240343347E-4</v>
          </cell>
          <cell r="Y1328">
            <v>-2.2937768240343347E-4</v>
          </cell>
          <cell r="Z1328">
            <v>-2.2937768240343347E-4</v>
          </cell>
          <cell r="AA1328">
            <v>-2.2937768240343347E-4</v>
          </cell>
          <cell r="AB1328">
            <v>-2.2937768240343347E-4</v>
          </cell>
          <cell r="AC1328">
            <v>-2.7525321888412016E-3</v>
          </cell>
        </row>
        <row r="1329">
          <cell r="B1329" t="str">
            <v>PL 3165</v>
          </cell>
          <cell r="C1329" t="str">
            <v>Provision Movement SG&amp;A</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row>
        <row r="1330">
          <cell r="B1330" t="str">
            <v>PL 3166</v>
          </cell>
          <cell r="C1330" t="str">
            <v>PSC Costs SG&amp;A</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row>
        <row r="1331">
          <cell r="B1331" t="str">
            <v>PL 3167</v>
          </cell>
          <cell r="C1331" t="str">
            <v>Security Equipment Maintenance SG&amp;A</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row>
        <row r="1332">
          <cell r="B1332" t="str">
            <v>PL 3168</v>
          </cell>
          <cell r="C1332" t="str">
            <v>Service Charges SG&amp;A</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row>
        <row r="1333">
          <cell r="B1333" t="str">
            <v>PL 3169</v>
          </cell>
          <cell r="C1333" t="str">
            <v>Survey Fees SG&amp;A</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row>
        <row r="1334">
          <cell r="B1334" t="str">
            <v>PL 3170</v>
          </cell>
          <cell r="C1334" t="str">
            <v>Telereal Rent (including Core) SG&amp;A</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row>
        <row r="1335">
          <cell r="B1335" t="str">
            <v>PL 3171</v>
          </cell>
          <cell r="C1335" t="str">
            <v>BT Rent SG&amp;A</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row>
        <row r="1336">
          <cell r="B1336" t="str">
            <v>PL 3172</v>
          </cell>
          <cell r="C1336" t="str">
            <v>Scoot Rent SG&amp;A</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row>
        <row r="1337">
          <cell r="B1337" t="str">
            <v>PL 3173</v>
          </cell>
          <cell r="C1337" t="str">
            <v>Telereal Corporate Services SG&amp;A</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row>
        <row r="1338">
          <cell r="B1338" t="str">
            <v>PL 3174</v>
          </cell>
          <cell r="C1338" t="str">
            <v>Telereal Insurance (inc Core) SG&amp;A</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row>
        <row r="1339">
          <cell r="B1339" t="str">
            <v>PL 3175</v>
          </cell>
          <cell r="C1339" t="str">
            <v>Telereal IT Contract Costs SG&amp;A</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row>
        <row r="1340">
          <cell r="B1340" t="str">
            <v>PL 3176</v>
          </cell>
          <cell r="C1340" t="str">
            <v>Telereal Misc Other Contract Costs SG&amp;A</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row>
        <row r="1341">
          <cell r="B1341" t="str">
            <v>PL 3177</v>
          </cell>
          <cell r="C1341" t="str">
            <v>AVWM Maintenance SG&amp;A</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row>
        <row r="1342">
          <cell r="B1342" t="str">
            <v>PL 3178</v>
          </cell>
          <cell r="C1342" t="str">
            <v>Collection And Delivery SG&amp;A</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row>
        <row r="1343">
          <cell r="B1343" t="str">
            <v>PL 3179</v>
          </cell>
          <cell r="C1343" t="str">
            <v>Insurance Premium SG&amp;A</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row>
        <row r="1344">
          <cell r="B1344" t="str">
            <v>PL 3336</v>
          </cell>
          <cell r="C1344" t="str">
            <v>Irrecoverable VAT SG&amp;A</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row>
        <row r="1345">
          <cell r="B1345" t="str">
            <v>PL 3180</v>
          </cell>
          <cell r="C1345" t="str">
            <v>Accident/Vandalism SG&amp;A</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row>
        <row r="1346">
          <cell r="B1346" t="str">
            <v>PL 3181</v>
          </cell>
          <cell r="C1346" t="str">
            <v>Contract Out Accident SG&amp;A</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row>
        <row r="1347">
          <cell r="B1347" t="str">
            <v>PL 3182</v>
          </cell>
          <cell r="C1347" t="str">
            <v>Contracted Out Maintenance SG&amp;A</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row>
        <row r="1348">
          <cell r="B1348" t="str">
            <v>PL 3183</v>
          </cell>
          <cell r="C1348" t="str">
            <v>Pre-Sale Parts SG&amp;A</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row>
        <row r="1349">
          <cell r="B1349" t="str">
            <v>PL 3184</v>
          </cell>
          <cell r="C1349" t="str">
            <v>Other Transport SG&amp;A</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row>
        <row r="1350">
          <cell r="B1350" t="str">
            <v>PL 3185</v>
          </cell>
          <cell r="C1350" t="str">
            <v>Parking Fines SG&amp;A</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row>
        <row r="1351">
          <cell r="B1351" t="str">
            <v>PL 3186</v>
          </cell>
          <cell r="C1351" t="str">
            <v>Plant Repair And Hire SG&amp;A</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row>
        <row r="1352">
          <cell r="B1352" t="str">
            <v>PL 3187</v>
          </cell>
          <cell r="C1352" t="str">
            <v>Recovery Charges SG&amp;A</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row>
        <row r="1353">
          <cell r="B1353" t="str">
            <v>PL 3043</v>
          </cell>
          <cell r="C1353" t="str">
            <v>Road Fuel SG&amp;A</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row>
        <row r="1354">
          <cell r="B1354" t="str">
            <v>PL 3188</v>
          </cell>
          <cell r="C1354" t="str">
            <v>Testing And Weighing SG&amp;A</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row>
        <row r="1355">
          <cell r="B1355" t="str">
            <v>PL 3189</v>
          </cell>
          <cell r="C1355" t="str">
            <v>Transport Tools SG&amp;A</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row>
        <row r="1356">
          <cell r="B1356" t="str">
            <v>PL 3190</v>
          </cell>
          <cell r="C1356" t="str">
            <v>Vehicle Hire SG&amp;A</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row>
        <row r="1357">
          <cell r="B1357" t="str">
            <v>PL 3191</v>
          </cell>
          <cell r="C1357" t="str">
            <v>Vehicle Licensing SG&amp;A</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row>
        <row r="1358">
          <cell r="B1358" t="str">
            <v>PL 3045</v>
          </cell>
          <cell r="C1358" t="str">
            <v>Field Support SG&amp;A</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row>
        <row r="1359">
          <cell r="B1359" t="str">
            <v>PL 3046</v>
          </cell>
          <cell r="C1359" t="str">
            <v>Misc Supplies SG&amp;A</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row>
        <row r="1360">
          <cell r="B1360" t="str">
            <v>PL 3192</v>
          </cell>
          <cell r="C1360" t="str">
            <v>Small Stores SG&amp;A</v>
          </cell>
          <cell r="D1360">
            <v>-8.2644230769230775E-7</v>
          </cell>
          <cell r="E1360">
            <v>-8.2644230769230775E-7</v>
          </cell>
          <cell r="F1360">
            <v>-8.2644230769230775E-7</v>
          </cell>
          <cell r="G1360">
            <v>-8.2644230769230775E-7</v>
          </cell>
          <cell r="H1360">
            <v>-8.2644230769230775E-7</v>
          </cell>
          <cell r="I1360">
            <v>-8.2644230769230775E-7</v>
          </cell>
          <cell r="J1360">
            <v>-8.2644230769230775E-7</v>
          </cell>
          <cell r="K1360">
            <v>-8.2644230769230775E-7</v>
          </cell>
          <cell r="L1360">
            <v>-8.2644230769230775E-7</v>
          </cell>
          <cell r="M1360">
            <v>-8.2644230769230775E-7</v>
          </cell>
          <cell r="N1360">
            <v>-8.2644230769230775E-7</v>
          </cell>
          <cell r="O1360">
            <v>-8.2644230769230775E-7</v>
          </cell>
          <cell r="P1360">
            <v>-9.9173076923076952E-6</v>
          </cell>
          <cell r="Q1360">
            <v>-2.0846550356859639E-6</v>
          </cell>
          <cell r="R1360">
            <v>0</v>
          </cell>
          <cell r="S1360">
            <v>-2.1708961141950839E-6</v>
          </cell>
          <cell r="T1360">
            <v>-5.9179222839016659E-6</v>
          </cell>
          <cell r="U1360">
            <v>-5.0555114988104685E-8</v>
          </cell>
          <cell r="V1360">
            <v>0</v>
          </cell>
          <cell r="W1360">
            <v>0</v>
          </cell>
          <cell r="X1360">
            <v>0</v>
          </cell>
          <cell r="Y1360">
            <v>0</v>
          </cell>
          <cell r="Z1360">
            <v>0</v>
          </cell>
          <cell r="AA1360">
            <v>0</v>
          </cell>
          <cell r="AB1360">
            <v>0</v>
          </cell>
          <cell r="AC1360">
            <v>-1.0224028548770819E-5</v>
          </cell>
        </row>
        <row r="1361">
          <cell r="B1361" t="str">
            <v>PL 3193</v>
          </cell>
          <cell r="C1361" t="str">
            <v>Stock Provisions &amp; Write Offs SG&amp;A</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row>
        <row r="1362">
          <cell r="B1362" t="str">
            <v>PL 3194</v>
          </cell>
          <cell r="C1362" t="str">
            <v>Stores Issues &amp; Returns SG&amp;A</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row>
        <row r="1363">
          <cell r="B1363" t="str">
            <v>PL 3195</v>
          </cell>
          <cell r="C1363" t="str">
            <v>Supplies Tools SG&amp;A</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row>
        <row r="1364">
          <cell r="B1364" t="str">
            <v>PL 3196</v>
          </cell>
          <cell r="C1364" t="str">
            <v>IT Hardware SG&amp;A</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row>
        <row r="1365">
          <cell r="B1365" t="str">
            <v>PL 3197</v>
          </cell>
          <cell r="C1365" t="str">
            <v>IT Maintenance SG&amp;A</v>
          </cell>
          <cell r="D1365">
            <v>-2.1418269230769234E-7</v>
          </cell>
          <cell r="E1365">
            <v>-2.1418269230769234E-7</v>
          </cell>
          <cell r="F1365">
            <v>-2.1418269230769234E-7</v>
          </cell>
          <cell r="G1365">
            <v>-2.1418269230769234E-7</v>
          </cell>
          <cell r="H1365">
            <v>-2.1418269230769234E-7</v>
          </cell>
          <cell r="I1365">
            <v>-2.1418269230769234E-7</v>
          </cell>
          <cell r="J1365">
            <v>-2.1418269230769234E-7</v>
          </cell>
          <cell r="K1365">
            <v>-2.1418269230769234E-7</v>
          </cell>
          <cell r="L1365">
            <v>-2.1418269230769234E-7</v>
          </cell>
          <cell r="M1365">
            <v>-2.1418269230769234E-7</v>
          </cell>
          <cell r="N1365">
            <v>-2.1418269230769234E-7</v>
          </cell>
          <cell r="O1365">
            <v>-2.1418269230769234E-7</v>
          </cell>
          <cell r="P1365">
            <v>-2.5701923076923073E-6</v>
          </cell>
          <cell r="Q1365">
            <v>0</v>
          </cell>
          <cell r="R1365">
            <v>0</v>
          </cell>
          <cell r="S1365">
            <v>-2.6496827914353692E-6</v>
          </cell>
          <cell r="T1365">
            <v>0</v>
          </cell>
          <cell r="U1365">
            <v>0</v>
          </cell>
          <cell r="V1365">
            <v>0</v>
          </cell>
          <cell r="W1365">
            <v>0</v>
          </cell>
          <cell r="X1365">
            <v>0</v>
          </cell>
          <cell r="Y1365">
            <v>0</v>
          </cell>
          <cell r="Z1365">
            <v>0</v>
          </cell>
          <cell r="AA1365">
            <v>0</v>
          </cell>
          <cell r="AB1365">
            <v>0</v>
          </cell>
          <cell r="AC1365">
            <v>-2.6496827914353692E-6</v>
          </cell>
        </row>
        <row r="1366">
          <cell r="B1366" t="str">
            <v>PL 3198</v>
          </cell>
          <cell r="C1366" t="str">
            <v>IT Managed Services SG&amp;A</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row>
        <row r="1367">
          <cell r="B1367" t="str">
            <v>PL 3199</v>
          </cell>
          <cell r="C1367" t="str">
            <v>IT Network Charges SG&amp;A</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row>
        <row r="1368">
          <cell r="B1368" t="str">
            <v>PL 3200</v>
          </cell>
          <cell r="C1368" t="str">
            <v>IT Print &amp; Despatch Services SG&amp;A</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row>
        <row r="1369">
          <cell r="B1369" t="str">
            <v>PL 3047</v>
          </cell>
          <cell r="C1369" t="str">
            <v>IT Third Party Resource SG&amp;A</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row>
        <row r="1370">
          <cell r="B1370" t="str">
            <v>PL 3048</v>
          </cell>
          <cell r="C1370" t="str">
            <v>Other IT SG&amp;A</v>
          </cell>
          <cell r="D1370">
            <v>-1.6170673076923076E-6</v>
          </cell>
          <cell r="E1370">
            <v>-1.6170673076923076E-6</v>
          </cell>
          <cell r="F1370">
            <v>-1.6170673076923076E-6</v>
          </cell>
          <cell r="G1370">
            <v>-1.6170673076923076E-6</v>
          </cell>
          <cell r="H1370">
            <v>-1.6170673076923076E-6</v>
          </cell>
          <cell r="I1370">
            <v>-1.6170673076923076E-6</v>
          </cell>
          <cell r="J1370">
            <v>-1.6170673076923076E-6</v>
          </cell>
          <cell r="K1370">
            <v>-1.6170673076923076E-6</v>
          </cell>
          <cell r="L1370">
            <v>-1.6170673076923076E-6</v>
          </cell>
          <cell r="M1370">
            <v>-1.6170673076923076E-6</v>
          </cell>
          <cell r="N1370">
            <v>-1.6170673076923076E-6</v>
          </cell>
          <cell r="O1370">
            <v>-1.6170673076923076E-6</v>
          </cell>
          <cell r="P1370">
            <v>-1.9404807692307695E-5</v>
          </cell>
          <cell r="Q1370">
            <v>-1.3630948372490894E-2</v>
          </cell>
          <cell r="R1370">
            <v>-1.3630677753934194E-2</v>
          </cell>
          <cell r="S1370">
            <v>-1.3634576445448864E-2</v>
          </cell>
          <cell r="T1370">
            <v>-1.3645546905401283E-2</v>
          </cell>
          <cell r="U1370">
            <v>-1.3631644248779554E-2</v>
          </cell>
          <cell r="V1370">
            <v>-1.3630677753934194E-2</v>
          </cell>
          <cell r="W1370">
            <v>-1.3630677753934194E-2</v>
          </cell>
          <cell r="X1370">
            <v>-1.3630677753934194E-2</v>
          </cell>
          <cell r="Y1370">
            <v>-1.3630677753934194E-2</v>
          </cell>
          <cell r="Z1370">
            <v>-1.3630677753934194E-2</v>
          </cell>
          <cell r="AA1370">
            <v>-1.3630677753934194E-2</v>
          </cell>
          <cell r="AB1370">
            <v>-1.3630677753934194E-2</v>
          </cell>
          <cell r="AC1370">
            <v>-0.1635881380035942</v>
          </cell>
        </row>
        <row r="1371">
          <cell r="B1371" t="str">
            <v>PL 3201</v>
          </cell>
          <cell r="C1371" t="str">
            <v>Software Licenses SG&amp;A</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row>
        <row r="1372">
          <cell r="B1372" t="str">
            <v>PL 3202</v>
          </cell>
          <cell r="C1372" t="str">
            <v>Other R&amp;D SG&amp;A</v>
          </cell>
          <cell r="D1372">
            <v>-6.8675480769230784E-5</v>
          </cell>
          <cell r="E1372">
            <v>-6.8675480769230784E-5</v>
          </cell>
          <cell r="F1372">
            <v>-6.8675480769230784E-5</v>
          </cell>
          <cell r="G1372">
            <v>-6.8675480769230784E-5</v>
          </cell>
          <cell r="H1372">
            <v>-6.8675480769230784E-5</v>
          </cell>
          <cell r="I1372">
            <v>-6.8675480769230784E-5</v>
          </cell>
          <cell r="J1372">
            <v>-6.8675480769230784E-5</v>
          </cell>
          <cell r="K1372">
            <v>-6.8675480769230784E-5</v>
          </cell>
          <cell r="L1372">
            <v>-6.8675480769230784E-5</v>
          </cell>
          <cell r="M1372">
            <v>-6.8675480769230784E-5</v>
          </cell>
          <cell r="N1372">
            <v>-6.8675480769230784E-5</v>
          </cell>
          <cell r="O1372">
            <v>-6.8675480769230784E-5</v>
          </cell>
          <cell r="P1372">
            <v>-8.2410576923076936E-4</v>
          </cell>
          <cell r="Q1372">
            <v>0</v>
          </cell>
          <cell r="R1372">
            <v>0</v>
          </cell>
          <cell r="S1372">
            <v>-3.8840900079302145E-4</v>
          </cell>
          <cell r="T1372">
            <v>-4.4349028548770823E-4</v>
          </cell>
          <cell r="U1372">
            <v>-1.7694290245836639E-5</v>
          </cell>
          <cell r="V1372">
            <v>0</v>
          </cell>
          <cell r="W1372">
            <v>0</v>
          </cell>
          <cell r="X1372">
            <v>0</v>
          </cell>
          <cell r="Y1372">
            <v>0</v>
          </cell>
          <cell r="Z1372">
            <v>0</v>
          </cell>
          <cell r="AA1372">
            <v>0</v>
          </cell>
          <cell r="AB1372">
            <v>0</v>
          </cell>
          <cell r="AC1372">
            <v>-8.4959357652656634E-4</v>
          </cell>
        </row>
        <row r="1373">
          <cell r="B1373" t="str">
            <v>PL 3203</v>
          </cell>
          <cell r="C1373" t="str">
            <v>IP Value SG&amp;A</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row>
        <row r="1374">
          <cell r="B1374" t="str">
            <v>PL 3204</v>
          </cell>
          <cell r="C1374" t="str">
            <v>Product Development SG&amp;A</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row>
        <row r="1375">
          <cell r="B1375" t="str">
            <v>PL 3205</v>
          </cell>
          <cell r="C1375" t="str">
            <v>R&amp;D Contract SG&amp;A</v>
          </cell>
          <cell r="D1375">
            <v>-1.6706730769230774E-7</v>
          </cell>
          <cell r="E1375">
            <v>-1.6706730769230774E-7</v>
          </cell>
          <cell r="F1375">
            <v>-1.6706730769230774E-7</v>
          </cell>
          <cell r="G1375">
            <v>-1.6706730769230774E-7</v>
          </cell>
          <cell r="H1375">
            <v>-1.6706730769230774E-7</v>
          </cell>
          <cell r="I1375">
            <v>-1.6706730769230774E-7</v>
          </cell>
          <cell r="J1375">
            <v>-1.6706730769230774E-7</v>
          </cell>
          <cell r="K1375">
            <v>-1.6706730769230774E-7</v>
          </cell>
          <cell r="L1375">
            <v>-1.6706730769230774E-7</v>
          </cell>
          <cell r="M1375">
            <v>-1.6706730769230774E-7</v>
          </cell>
          <cell r="N1375">
            <v>-1.6706730769230774E-7</v>
          </cell>
          <cell r="O1375">
            <v>-1.6706730769230774E-7</v>
          </cell>
          <cell r="P1375">
            <v>-2.004807692307693E-6</v>
          </cell>
          <cell r="Q1375">
            <v>0</v>
          </cell>
          <cell r="R1375">
            <v>0</v>
          </cell>
          <cell r="S1375">
            <v>-2.0668120539254566E-6</v>
          </cell>
          <cell r="T1375">
            <v>0</v>
          </cell>
          <cell r="U1375">
            <v>0</v>
          </cell>
          <cell r="V1375">
            <v>0</v>
          </cell>
          <cell r="W1375">
            <v>0</v>
          </cell>
          <cell r="X1375">
            <v>0</v>
          </cell>
          <cell r="Y1375">
            <v>0</v>
          </cell>
          <cell r="Z1375">
            <v>0</v>
          </cell>
          <cell r="AA1375">
            <v>0</v>
          </cell>
          <cell r="AB1375">
            <v>0</v>
          </cell>
          <cell r="AC1375">
            <v>-2.0668120539254566E-6</v>
          </cell>
        </row>
        <row r="1376">
          <cell r="B1376" t="str">
            <v>PL 3206</v>
          </cell>
          <cell r="C1376" t="str">
            <v>Catering Services Agency SG&amp;A</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row>
        <row r="1377">
          <cell r="B1377" t="str">
            <v>PL 3207</v>
          </cell>
          <cell r="C1377" t="str">
            <v>Finance Agency SG&amp;A</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row>
        <row r="1378">
          <cell r="B1378" t="str">
            <v>PL 3208</v>
          </cell>
          <cell r="C1378" t="str">
            <v>General Mgmt Agency SG&amp;A</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-0.25739022298456266</v>
          </cell>
          <cell r="R1378">
            <v>-0.25739022298456266</v>
          </cell>
          <cell r="S1378">
            <v>-0.25739022298456266</v>
          </cell>
          <cell r="T1378">
            <v>-0.25739022298456266</v>
          </cell>
          <cell r="U1378">
            <v>-0.25739022298456266</v>
          </cell>
          <cell r="V1378">
            <v>-0.25739022298456266</v>
          </cell>
          <cell r="W1378">
            <v>-0.25739022298456266</v>
          </cell>
          <cell r="X1378">
            <v>-0.25739022298456266</v>
          </cell>
          <cell r="Y1378">
            <v>-0.25739022298456266</v>
          </cell>
          <cell r="Z1378">
            <v>-0.25739022298456266</v>
          </cell>
          <cell r="AA1378">
            <v>-0.25739022298456266</v>
          </cell>
          <cell r="AB1378">
            <v>-0.25739022298456266</v>
          </cell>
          <cell r="AC1378">
            <v>-3.0886826758147525</v>
          </cell>
        </row>
        <row r="1379">
          <cell r="B1379" t="str">
            <v>PL 3209</v>
          </cell>
          <cell r="C1379" t="str">
            <v>Marketing Agency SG&amp;A</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row>
        <row r="1380">
          <cell r="B1380" t="str">
            <v>PL 3210</v>
          </cell>
          <cell r="C1380" t="str">
            <v>Misc supplies Agency SG&amp;A</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row>
        <row r="1381">
          <cell r="B1381" t="str">
            <v>PL 3211</v>
          </cell>
          <cell r="C1381" t="str">
            <v>Network Planning &amp; Design Agency SG&amp;A</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row>
        <row r="1382">
          <cell r="B1382" t="str">
            <v>PL 3212</v>
          </cell>
          <cell r="C1382" t="str">
            <v>Other Accommodation Agency SG&amp;A</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row>
        <row r="1383">
          <cell r="B1383" t="str">
            <v>PL 3213</v>
          </cell>
          <cell r="C1383" t="str">
            <v>Other IT Agency SG&amp;A</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row>
        <row r="1384">
          <cell r="B1384" t="str">
            <v>PL 3214</v>
          </cell>
          <cell r="C1384" t="str">
            <v>Other Motor Transport Agency SG&amp;A</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row>
        <row r="1385">
          <cell r="B1385" t="str">
            <v>PL 3215</v>
          </cell>
          <cell r="C1385" t="str">
            <v>Other People Related Agency SG&amp;A</v>
          </cell>
          <cell r="D1385">
            <v>-5.8607480492945992E-5</v>
          </cell>
          <cell r="E1385">
            <v>-5.8607480492945992E-5</v>
          </cell>
          <cell r="F1385">
            <v>-5.8607480492945992E-5</v>
          </cell>
          <cell r="G1385">
            <v>-5.8607480492945992E-5</v>
          </cell>
          <cell r="H1385">
            <v>-5.8607480492945992E-5</v>
          </cell>
          <cell r="I1385">
            <v>-5.8607480492945992E-5</v>
          </cell>
          <cell r="J1385">
            <v>-5.8607480492945992E-5</v>
          </cell>
          <cell r="K1385">
            <v>-5.8607480492945992E-5</v>
          </cell>
          <cell r="L1385">
            <v>-5.8607480492945992E-5</v>
          </cell>
          <cell r="M1385">
            <v>-5.8607480492945992E-5</v>
          </cell>
          <cell r="N1385">
            <v>-5.8607480492945992E-5</v>
          </cell>
          <cell r="O1385">
            <v>-5.8607480492945992E-5</v>
          </cell>
          <cell r="P1385">
            <v>-7.0328976591535204E-4</v>
          </cell>
          <cell r="Q1385">
            <v>0</v>
          </cell>
          <cell r="R1385">
            <v>0</v>
          </cell>
          <cell r="S1385">
            <v>-3.9412172878667722E-5</v>
          </cell>
          <cell r="T1385">
            <v>-1.549633227597145E-4</v>
          </cell>
          <cell r="U1385">
            <v>0</v>
          </cell>
          <cell r="V1385">
            <v>-7.5809357164377208E-5</v>
          </cell>
          <cell r="W1385">
            <v>-7.5809357164377208E-5</v>
          </cell>
          <cell r="X1385">
            <v>-7.5809357164377208E-5</v>
          </cell>
          <cell r="Y1385">
            <v>-7.5809357164377208E-5</v>
          </cell>
          <cell r="Z1385">
            <v>-7.5809357164377208E-5</v>
          </cell>
          <cell r="AA1385">
            <v>-7.5809357164377208E-5</v>
          </cell>
          <cell r="AB1385">
            <v>-7.5809357164377208E-5</v>
          </cell>
          <cell r="AC1385">
            <v>-7.2504099578902268E-4</v>
          </cell>
        </row>
        <row r="1386">
          <cell r="B1386" t="str">
            <v>PL 3216</v>
          </cell>
          <cell r="C1386" t="str">
            <v>Training Agency SG&amp;A</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row>
        <row r="1387">
          <cell r="B1387" t="str">
            <v>PL 3217</v>
          </cell>
          <cell r="C1387" t="str">
            <v>Outsourcing SG&amp;A</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row>
        <row r="1388">
          <cell r="B1388" t="str">
            <v>PL 3218</v>
          </cell>
          <cell r="C1388" t="str">
            <v>Freelance Journalists SG&amp;A</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row>
        <row r="1389">
          <cell r="B1389" t="str">
            <v>PL 3219</v>
          </cell>
          <cell r="C1389" t="str">
            <v>IDL SG&amp;A</v>
          </cell>
          <cell r="D1389">
            <v>-1.3557692307692308E-5</v>
          </cell>
          <cell r="E1389">
            <v>-1.3557692307692308E-5</v>
          </cell>
          <cell r="F1389">
            <v>-1.3557692307692308E-5</v>
          </cell>
          <cell r="G1389">
            <v>-1.3557692307692308E-5</v>
          </cell>
          <cell r="H1389">
            <v>-1.3557692307692308E-5</v>
          </cell>
          <cell r="I1389">
            <v>-1.3557692307692308E-5</v>
          </cell>
          <cell r="J1389">
            <v>-1.3557692307692308E-5</v>
          </cell>
          <cell r="K1389">
            <v>-1.3557692307692308E-5</v>
          </cell>
          <cell r="L1389">
            <v>-1.3557692307692308E-5</v>
          </cell>
          <cell r="M1389">
            <v>-1.3557692307692308E-5</v>
          </cell>
          <cell r="N1389">
            <v>-1.3557692307692308E-5</v>
          </cell>
          <cell r="O1389">
            <v>-1.3557692307692308E-5</v>
          </cell>
          <cell r="P1389">
            <v>-1.626923076923077E-4</v>
          </cell>
          <cell r="Q1389">
            <v>0</v>
          </cell>
          <cell r="R1389">
            <v>0</v>
          </cell>
          <cell r="S1389">
            <v>-1.6772402854877083E-4</v>
          </cell>
          <cell r="T1389">
            <v>0</v>
          </cell>
          <cell r="U1389">
            <v>0</v>
          </cell>
          <cell r="V1389">
            <v>0</v>
          </cell>
          <cell r="W1389">
            <v>0</v>
          </cell>
          <cell r="X1389">
            <v>0</v>
          </cell>
          <cell r="Y1389">
            <v>0</v>
          </cell>
          <cell r="Z1389">
            <v>0</v>
          </cell>
          <cell r="AA1389">
            <v>0</v>
          </cell>
          <cell r="AB1389">
            <v>0</v>
          </cell>
          <cell r="AC1389">
            <v>-1.6772402854877083E-4</v>
          </cell>
        </row>
        <row r="1390">
          <cell r="B1390" t="str">
            <v>PL 3220</v>
          </cell>
          <cell r="C1390" t="str">
            <v>BT Mahindra SG&amp;A</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row>
        <row r="1391">
          <cell r="B1391" t="str">
            <v>PL 3221</v>
          </cell>
          <cell r="C1391" t="str">
            <v>R&amp;D Contract UK Companies SG&amp;A</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row>
        <row r="1392">
          <cell r="B1392" t="str">
            <v>PL 3051</v>
          </cell>
          <cell r="C1392" t="str">
            <v>Audit Fees SG&amp;A</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row>
        <row r="1393">
          <cell r="B1393" t="str">
            <v>PL 3050</v>
          </cell>
          <cell r="C1393" t="str">
            <v>Bad Debts SG&amp;A</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row>
        <row r="1394">
          <cell r="B1394" t="str">
            <v>PL 3222</v>
          </cell>
          <cell r="C1394" t="str">
            <v>Bank &amp; Interest Charges SG&amp;A</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row>
        <row r="1395">
          <cell r="B1395" t="str">
            <v>PL 3223</v>
          </cell>
          <cell r="C1395" t="str">
            <v>Bill Handling Commission SG&amp;A</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row>
        <row r="1396">
          <cell r="B1396" t="str">
            <v>PL 3224</v>
          </cell>
          <cell r="C1396" t="str">
            <v>Billing Postage SG&amp;A</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row>
        <row r="1397">
          <cell r="B1397" t="str">
            <v>PL 3225</v>
          </cell>
          <cell r="C1397" t="str">
            <v>Debt Recovery SG&amp;A</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row>
        <row r="1398">
          <cell r="B1398" t="str">
            <v>PL 3226</v>
          </cell>
          <cell r="C1398" t="str">
            <v>Employee Shareholding SG&amp;A</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row>
        <row r="1399">
          <cell r="B1399" t="str">
            <v>PL 3227</v>
          </cell>
          <cell r="C1399" t="str">
            <v>Exchange Rate Movements SG&amp;A</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row>
        <row r="1400">
          <cell r="B1400" t="str">
            <v>PL 3228</v>
          </cell>
          <cell r="C1400" t="str">
            <v>Fines &amp; Duties SG&amp;A</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row>
        <row r="1401">
          <cell r="B1401" t="str">
            <v>PL 3229</v>
          </cell>
          <cell r="C1401" t="str">
            <v>Investor Centre SG&amp;A</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row>
        <row r="1402">
          <cell r="B1402" t="str">
            <v>PL 3230</v>
          </cell>
          <cell r="C1402" t="str">
            <v>Misc Gains &amp; Losses SG&amp;A</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row>
        <row r="1403">
          <cell r="B1403" t="str">
            <v>PL 3052</v>
          </cell>
          <cell r="C1403" t="str">
            <v>Other Finance SG&amp;A</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row>
        <row r="1404">
          <cell r="B1404" t="str">
            <v>PL 3231</v>
          </cell>
          <cell r="C1404" t="str">
            <v>Outsourced Finance Contract Charges SG&amp;A</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row>
        <row r="1405">
          <cell r="B1405" t="str">
            <v>PL 3232</v>
          </cell>
          <cell r="C1405" t="str">
            <v>Share Register SG&amp;A</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row>
        <row r="1406">
          <cell r="B1406" t="str">
            <v>PL 3055</v>
          </cell>
          <cell r="C1406" t="str">
            <v>Finance Consultancy SG&amp;A</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row>
        <row r="1407">
          <cell r="B1407" t="str">
            <v>PL 3057</v>
          </cell>
          <cell r="C1407" t="str">
            <v>General Management Consultancy SG&amp;A</v>
          </cell>
          <cell r="D1407">
            <v>-9.6538461538461531E-7</v>
          </cell>
          <cell r="E1407">
            <v>-9.6538461538461531E-7</v>
          </cell>
          <cell r="F1407">
            <v>-9.6538461538461531E-7</v>
          </cell>
          <cell r="G1407">
            <v>-9.6538461538461531E-7</v>
          </cell>
          <cell r="H1407">
            <v>-9.6538461538461531E-7</v>
          </cell>
          <cell r="I1407">
            <v>-9.6538461538461531E-7</v>
          </cell>
          <cell r="J1407">
            <v>-9.6538461538461531E-7</v>
          </cell>
          <cell r="K1407">
            <v>-9.6538461538461531E-7</v>
          </cell>
          <cell r="L1407">
            <v>-9.6538461538461531E-7</v>
          </cell>
          <cell r="M1407">
            <v>-9.6538461538461531E-7</v>
          </cell>
          <cell r="N1407">
            <v>-9.6538461538461531E-7</v>
          </cell>
          <cell r="O1407">
            <v>-9.6538461538461531E-7</v>
          </cell>
          <cell r="P1407">
            <v>-1.1584615384615385E-5</v>
          </cell>
          <cell r="Q1407">
            <v>-3.0452022204599525E-6</v>
          </cell>
          <cell r="R1407">
            <v>0</v>
          </cell>
          <cell r="S1407">
            <v>-3.9968279143536878E-6</v>
          </cell>
          <cell r="T1407">
            <v>0</v>
          </cell>
          <cell r="U1407">
            <v>-4.9008723235527369E-6</v>
          </cell>
          <cell r="V1407">
            <v>0</v>
          </cell>
          <cell r="W1407">
            <v>0</v>
          </cell>
          <cell r="X1407">
            <v>0</v>
          </cell>
          <cell r="Y1407">
            <v>0</v>
          </cell>
          <cell r="Z1407">
            <v>0</v>
          </cell>
          <cell r="AA1407">
            <v>0</v>
          </cell>
          <cell r="AB1407">
            <v>0</v>
          </cell>
          <cell r="AC1407">
            <v>-1.1942902458366376E-5</v>
          </cell>
        </row>
        <row r="1408">
          <cell r="B1408" t="str">
            <v>PL 3056</v>
          </cell>
          <cell r="C1408" t="str">
            <v>Human Resources Consultancy SG&amp;A</v>
          </cell>
          <cell r="D1408">
            <v>9.9933653846153835E-5</v>
          </cell>
          <cell r="E1408">
            <v>9.9933653846153835E-5</v>
          </cell>
          <cell r="F1408">
            <v>9.9933653846153835E-5</v>
          </cell>
          <cell r="G1408">
            <v>9.9933653846153835E-5</v>
          </cell>
          <cell r="H1408">
            <v>9.9933653846153835E-5</v>
          </cell>
          <cell r="I1408">
            <v>9.9933653846153835E-5</v>
          </cell>
          <cell r="J1408">
            <v>9.9933653846153835E-5</v>
          </cell>
          <cell r="K1408">
            <v>9.9933653846153835E-5</v>
          </cell>
          <cell r="L1408">
            <v>9.9933653846153835E-5</v>
          </cell>
          <cell r="M1408">
            <v>9.9933653846153835E-5</v>
          </cell>
          <cell r="N1408">
            <v>9.9933653846153835E-5</v>
          </cell>
          <cell r="O1408">
            <v>9.9933653846153835E-5</v>
          </cell>
          <cell r="P1408">
            <v>1.199203846153846E-3</v>
          </cell>
          <cell r="Q1408">
            <v>-8.2961441461065375E-4</v>
          </cell>
          <cell r="R1408">
            <v>-8.0879760255672824E-4</v>
          </cell>
          <cell r="S1408">
            <v>4.1708661631718132E-4</v>
          </cell>
          <cell r="T1408">
            <v>-8.19206008583691E-4</v>
          </cell>
          <cell r="U1408">
            <v>-8.19206008583691E-4</v>
          </cell>
          <cell r="V1408">
            <v>-8.19206008583691E-4</v>
          </cell>
          <cell r="W1408">
            <v>-8.19206008583691E-4</v>
          </cell>
          <cell r="X1408">
            <v>-8.19206008583691E-4</v>
          </cell>
          <cell r="Y1408">
            <v>-8.19206008583691E-4</v>
          </cell>
          <cell r="Z1408">
            <v>-8.19206008583691E-4</v>
          </cell>
          <cell r="AA1408">
            <v>-8.19206008583691E-4</v>
          </cell>
          <cell r="AB1408">
            <v>-8.19206008583691E-4</v>
          </cell>
          <cell r="AC1408">
            <v>-8.5941794781034201E-3</v>
          </cell>
        </row>
        <row r="1409">
          <cell r="B1409" t="str">
            <v>PL 3233</v>
          </cell>
          <cell r="C1409" t="str">
            <v>IT Consultancy SG&amp;A</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row>
        <row r="1410">
          <cell r="B1410" t="str">
            <v>PL 3053</v>
          </cell>
          <cell r="C1410" t="str">
            <v>Marketing &amp; Sales Consultancy SG&amp;A</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row>
        <row r="1411">
          <cell r="B1411" t="str">
            <v>PL 3234</v>
          </cell>
          <cell r="C1411" t="str">
            <v>Other Consultancy SG&amp;A</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row>
        <row r="1412">
          <cell r="B1412" t="str">
            <v>PL 3235</v>
          </cell>
          <cell r="C1412" t="str">
            <v>Property Consultancy SG&amp;A</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row>
        <row r="1413">
          <cell r="B1413" t="str">
            <v>PL 3054</v>
          </cell>
          <cell r="C1413" t="str">
            <v>R&amp;D Consultancy SG&amp;A</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row>
        <row r="1414">
          <cell r="B1414" t="str">
            <v>PL 3063</v>
          </cell>
          <cell r="C1414" t="str">
            <v>Employee Communications SG&amp;A</v>
          </cell>
          <cell r="D1414">
            <v>-1.2947115384615387E-6</v>
          </cell>
          <cell r="E1414">
            <v>-1.2947115384615387E-6</v>
          </cell>
          <cell r="F1414">
            <v>-1.2947115384615387E-6</v>
          </cell>
          <cell r="G1414">
            <v>-1.2947115384615387E-6</v>
          </cell>
          <cell r="H1414">
            <v>-1.2947115384615387E-6</v>
          </cell>
          <cell r="I1414">
            <v>-1.2947115384615387E-6</v>
          </cell>
          <cell r="J1414">
            <v>-1.2947115384615387E-6</v>
          </cell>
          <cell r="K1414">
            <v>-1.2947115384615387E-6</v>
          </cell>
          <cell r="L1414">
            <v>-1.2947115384615387E-6</v>
          </cell>
          <cell r="M1414">
            <v>-1.2947115384615387E-6</v>
          </cell>
          <cell r="N1414">
            <v>-1.2947115384615387E-6</v>
          </cell>
          <cell r="O1414">
            <v>-1.2947115384615387E-6</v>
          </cell>
          <cell r="P1414">
            <v>-1.5536538461538461E-5</v>
          </cell>
          <cell r="Q1414">
            <v>-1.0676050753370342E-6</v>
          </cell>
          <cell r="R1414">
            <v>-1.0444091990483744E-5</v>
          </cell>
          <cell r="S1414">
            <v>-9.6649484536082483E-7</v>
          </cell>
          <cell r="T1414">
            <v>-1.7694290245836641E-6</v>
          </cell>
          <cell r="U1414">
            <v>-1.7694290245836641E-6</v>
          </cell>
          <cell r="V1414">
            <v>0</v>
          </cell>
          <cell r="W1414">
            <v>0</v>
          </cell>
          <cell r="X1414">
            <v>0</v>
          </cell>
          <cell r="Y1414">
            <v>0</v>
          </cell>
          <cell r="Z1414">
            <v>0</v>
          </cell>
          <cell r="AA1414">
            <v>0</v>
          </cell>
          <cell r="AB1414">
            <v>0</v>
          </cell>
          <cell r="AC1414">
            <v>-1.6017049960348934E-5</v>
          </cell>
        </row>
        <row r="1415">
          <cell r="B1415" t="str">
            <v>PL 3066</v>
          </cell>
          <cell r="C1415" t="str">
            <v>Events and Conferences SG&amp;A</v>
          </cell>
          <cell r="D1415">
            <v>-4.9506313872326801E-5</v>
          </cell>
          <cell r="E1415">
            <v>-4.9506313872326801E-5</v>
          </cell>
          <cell r="F1415">
            <v>-4.9506313872326801E-5</v>
          </cell>
          <cell r="G1415">
            <v>-4.9506313872326801E-5</v>
          </cell>
          <cell r="H1415">
            <v>-4.9506313872326801E-5</v>
          </cell>
          <cell r="I1415">
            <v>-4.9506313872326801E-5</v>
          </cell>
          <cell r="J1415">
            <v>-4.9506313872326801E-5</v>
          </cell>
          <cell r="K1415">
            <v>-4.9506313872326801E-5</v>
          </cell>
          <cell r="L1415">
            <v>-4.9506313872326801E-5</v>
          </cell>
          <cell r="M1415">
            <v>-4.9506313872326801E-5</v>
          </cell>
          <cell r="N1415">
            <v>-4.9506313872326801E-5</v>
          </cell>
          <cell r="O1415">
            <v>-4.9506313872326801E-5</v>
          </cell>
          <cell r="P1415">
            <v>-5.9407576646792158E-4</v>
          </cell>
          <cell r="Q1415">
            <v>-1.7813243457573357E-6</v>
          </cell>
          <cell r="R1415">
            <v>0</v>
          </cell>
          <cell r="S1415">
            <v>-4.0182394924662968E-5</v>
          </cell>
          <cell r="T1415">
            <v>-1.2668814432989693E-4</v>
          </cell>
          <cell r="U1415">
            <v>-1.576130055511499E-6</v>
          </cell>
          <cell r="V1415">
            <v>-6.3174464303647682E-5</v>
          </cell>
          <cell r="W1415">
            <v>-6.3174464303647682E-5</v>
          </cell>
          <cell r="X1415">
            <v>-6.3174464303647682E-5</v>
          </cell>
          <cell r="Y1415">
            <v>-6.3174464303647682E-5</v>
          </cell>
          <cell r="Z1415">
            <v>-6.3174464303647682E-5</v>
          </cell>
          <cell r="AA1415">
            <v>-6.3174464303647682E-5</v>
          </cell>
          <cell r="AB1415">
            <v>-6.3174464303647682E-5</v>
          </cell>
          <cell r="AC1415">
            <v>-6.1244924378136244E-4</v>
          </cell>
        </row>
        <row r="1416">
          <cell r="B1416" t="str">
            <v>PL 3236</v>
          </cell>
          <cell r="C1416" t="str">
            <v>Mobile Communications SG&amp;A</v>
          </cell>
          <cell r="D1416">
            <v>-4.2887027292422531E-5</v>
          </cell>
          <cell r="E1416">
            <v>-4.2887027292422531E-5</v>
          </cell>
          <cell r="F1416">
            <v>-4.2887027292422531E-5</v>
          </cell>
          <cell r="G1416">
            <v>-4.2887027292422531E-5</v>
          </cell>
          <cell r="H1416">
            <v>-4.2887027292422531E-5</v>
          </cell>
          <cell r="I1416">
            <v>-4.2887027292422531E-5</v>
          </cell>
          <cell r="J1416">
            <v>-4.2887027292422531E-5</v>
          </cell>
          <cell r="K1416">
            <v>-4.2887027292422531E-5</v>
          </cell>
          <cell r="L1416">
            <v>-4.2887027292422531E-5</v>
          </cell>
          <cell r="M1416">
            <v>-4.2887027292422531E-5</v>
          </cell>
          <cell r="N1416">
            <v>-4.2887027292422531E-5</v>
          </cell>
          <cell r="O1416">
            <v>-4.2887027292422531E-5</v>
          </cell>
          <cell r="P1416">
            <v>-5.146443275090704E-4</v>
          </cell>
          <cell r="Q1416">
            <v>1.1895321173671718E-8</v>
          </cell>
          <cell r="R1416">
            <v>-7.4940523394131651E-7</v>
          </cell>
          <cell r="S1416">
            <v>-5.0138778747026185E-6</v>
          </cell>
          <cell r="T1416">
            <v>-2.9113798572561464E-6</v>
          </cell>
          <cell r="U1416">
            <v>-7.7319587628865997E-8</v>
          </cell>
          <cell r="V1416">
            <v>-7.4545867878304242E-5</v>
          </cell>
          <cell r="W1416">
            <v>-7.4545867878304242E-5</v>
          </cell>
          <cell r="X1416">
            <v>-7.4545867878304242E-5</v>
          </cell>
          <cell r="Y1416">
            <v>-7.4545867878304242E-5</v>
          </cell>
          <cell r="Z1416">
            <v>-7.4545867878304242E-5</v>
          </cell>
          <cell r="AA1416">
            <v>-7.4545867878304242E-5</v>
          </cell>
          <cell r="AB1416">
            <v>-7.4545867878304242E-5</v>
          </cell>
          <cell r="AC1416">
            <v>-5.3056116238048496E-4</v>
          </cell>
        </row>
        <row r="1417">
          <cell r="B1417" t="str">
            <v>PL 3068</v>
          </cell>
          <cell r="C1417" t="str">
            <v>Other People Related SG&amp;A</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row>
        <row r="1418">
          <cell r="B1418" t="str">
            <v>PL 3065</v>
          </cell>
          <cell r="C1418" t="str">
            <v>Outsourced Human Resources Contract Charges SG&amp;A</v>
          </cell>
          <cell r="D1418">
            <v>-6.1617788461538455E-6</v>
          </cell>
          <cell r="E1418">
            <v>-6.1617788461538455E-6</v>
          </cell>
          <cell r="F1418">
            <v>-6.1617788461538455E-6</v>
          </cell>
          <cell r="G1418">
            <v>-6.1617788461538455E-6</v>
          </cell>
          <cell r="H1418">
            <v>-6.1617788461538455E-6</v>
          </cell>
          <cell r="I1418">
            <v>-6.1617788461538455E-6</v>
          </cell>
          <cell r="J1418">
            <v>-6.1617788461538455E-6</v>
          </cell>
          <cell r="K1418">
            <v>-6.1617788461538455E-6</v>
          </cell>
          <cell r="L1418">
            <v>-6.1617788461538455E-6</v>
          </cell>
          <cell r="M1418">
            <v>-6.1617788461538455E-6</v>
          </cell>
          <cell r="N1418">
            <v>-6.1617788461538455E-6</v>
          </cell>
          <cell r="O1418">
            <v>-6.1617788461538455E-6</v>
          </cell>
          <cell r="P1418">
            <v>-7.3941346153846149E-5</v>
          </cell>
          <cell r="Q1418">
            <v>-6.2807295796986528E-6</v>
          </cell>
          <cell r="R1418">
            <v>-5.1566217287866784E-6</v>
          </cell>
          <cell r="S1418">
            <v>-1.6100317208564633E-5</v>
          </cell>
          <cell r="T1418">
            <v>-4.2115384615384611E-5</v>
          </cell>
          <cell r="U1418">
            <v>-6.5751387787470261E-6</v>
          </cell>
          <cell r="V1418">
            <v>0</v>
          </cell>
          <cell r="W1418">
            <v>0</v>
          </cell>
          <cell r="X1418">
            <v>0</v>
          </cell>
          <cell r="Y1418">
            <v>0</v>
          </cell>
          <cell r="Z1418">
            <v>0</v>
          </cell>
          <cell r="AA1418">
            <v>0</v>
          </cell>
          <cell r="AB1418">
            <v>0</v>
          </cell>
          <cell r="AC1418">
            <v>-7.6228191911181597E-5</v>
          </cell>
        </row>
        <row r="1419">
          <cell r="B1419" t="str">
            <v>PL 3237</v>
          </cell>
          <cell r="C1419" t="str">
            <v>Own Use Communications Charges SG&amp;A</v>
          </cell>
          <cell r="D1419">
            <v>-1.4423076923076925E-7</v>
          </cell>
          <cell r="E1419">
            <v>-1.4423076923076925E-7</v>
          </cell>
          <cell r="F1419">
            <v>-1.4423076923076925E-7</v>
          </cell>
          <cell r="G1419">
            <v>-1.4423076923076925E-7</v>
          </cell>
          <cell r="H1419">
            <v>-1.4423076923076925E-7</v>
          </cell>
          <cell r="I1419">
            <v>-1.4423076923076925E-7</v>
          </cell>
          <cell r="J1419">
            <v>-1.4423076923076925E-7</v>
          </cell>
          <cell r="K1419">
            <v>-1.4423076923076925E-7</v>
          </cell>
          <cell r="L1419">
            <v>-1.4423076923076925E-7</v>
          </cell>
          <cell r="M1419">
            <v>-1.4423076923076925E-7</v>
          </cell>
          <cell r="N1419">
            <v>-1.4423076923076925E-7</v>
          </cell>
          <cell r="O1419">
            <v>-1.4423076923076925E-7</v>
          </cell>
          <cell r="P1419">
            <v>-1.7307692307692306E-6</v>
          </cell>
          <cell r="Q1419">
            <v>0</v>
          </cell>
          <cell r="R1419">
            <v>0</v>
          </cell>
          <cell r="S1419">
            <v>-1.7842981760507537E-6</v>
          </cell>
          <cell r="T1419">
            <v>0</v>
          </cell>
          <cell r="U1419">
            <v>0</v>
          </cell>
          <cell r="V1419">
            <v>0</v>
          </cell>
          <cell r="W1419">
            <v>0</v>
          </cell>
          <cell r="X1419">
            <v>0</v>
          </cell>
          <cell r="Y1419">
            <v>0</v>
          </cell>
          <cell r="Z1419">
            <v>0</v>
          </cell>
          <cell r="AA1419">
            <v>0</v>
          </cell>
          <cell r="AB1419">
            <v>0</v>
          </cell>
          <cell r="AC1419">
            <v>-1.7842981760507537E-6</v>
          </cell>
        </row>
        <row r="1420">
          <cell r="B1420" t="str">
            <v>PL 3238</v>
          </cell>
          <cell r="C1420" t="str">
            <v>Recruitment SG&amp;A</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row>
        <row r="1421">
          <cell r="B1421" t="str">
            <v>PL 3064</v>
          </cell>
          <cell r="C1421" t="str">
            <v>Removals &amp; Excess Rent SG&amp;A</v>
          </cell>
          <cell r="D1421">
            <v>-8.1485576923076945E-6</v>
          </cell>
          <cell r="E1421">
            <v>-8.1485576923076945E-6</v>
          </cell>
          <cell r="F1421">
            <v>-8.1485576923076945E-6</v>
          </cell>
          <cell r="G1421">
            <v>-8.1485576923076945E-6</v>
          </cell>
          <cell r="H1421">
            <v>-8.1485576923076945E-6</v>
          </cell>
          <cell r="I1421">
            <v>-8.1485576923076945E-6</v>
          </cell>
          <cell r="J1421">
            <v>-8.1485576923076945E-6</v>
          </cell>
          <cell r="K1421">
            <v>-8.1485576923076945E-6</v>
          </cell>
          <cell r="L1421">
            <v>-8.1485576923076945E-6</v>
          </cell>
          <cell r="M1421">
            <v>-8.1485576923076945E-6</v>
          </cell>
          <cell r="N1421">
            <v>-8.1485576923076945E-6</v>
          </cell>
          <cell r="O1421">
            <v>-8.1485576923076945E-6</v>
          </cell>
          <cell r="P1421">
            <v>-9.7782692307692314E-5</v>
          </cell>
          <cell r="Q1421">
            <v>-2.0159595559080098E-5</v>
          </cell>
          <cell r="R1421">
            <v>-2.0162569389373515E-5</v>
          </cell>
          <cell r="S1421">
            <v>-2.3050158604282317E-5</v>
          </cell>
          <cell r="T1421">
            <v>-1.7274980174464713E-5</v>
          </cell>
          <cell r="U1421">
            <v>-2.0159595559080098E-5</v>
          </cell>
          <cell r="V1421">
            <v>0</v>
          </cell>
          <cell r="W1421">
            <v>0</v>
          </cell>
          <cell r="X1421">
            <v>0</v>
          </cell>
          <cell r="Y1421">
            <v>0</v>
          </cell>
          <cell r="Z1421">
            <v>0</v>
          </cell>
          <cell r="AA1421">
            <v>0</v>
          </cell>
          <cell r="AB1421">
            <v>0</v>
          </cell>
          <cell r="AC1421">
            <v>-1.0080689928628075E-4</v>
          </cell>
        </row>
        <row r="1422">
          <cell r="B1422" t="str">
            <v>PL 3239</v>
          </cell>
          <cell r="C1422" t="str">
            <v>Reward and Recognition SG&amp;A</v>
          </cell>
          <cell r="D1422">
            <v>-5.5949519230769224E-6</v>
          </cell>
          <cell r="E1422">
            <v>-5.5949519230769224E-6</v>
          </cell>
          <cell r="F1422">
            <v>-5.5949519230769224E-6</v>
          </cell>
          <cell r="G1422">
            <v>-5.5949519230769224E-6</v>
          </cell>
          <cell r="H1422">
            <v>-5.5949519230769224E-6</v>
          </cell>
          <cell r="I1422">
            <v>-5.5949519230769224E-6</v>
          </cell>
          <cell r="J1422">
            <v>-5.5949519230769224E-6</v>
          </cell>
          <cell r="K1422">
            <v>-5.5949519230769224E-6</v>
          </cell>
          <cell r="L1422">
            <v>-5.5949519230769224E-6</v>
          </cell>
          <cell r="M1422">
            <v>-5.5949519230769224E-6</v>
          </cell>
          <cell r="N1422">
            <v>-5.5949519230769224E-6</v>
          </cell>
          <cell r="O1422">
            <v>-5.5949519230769224E-6</v>
          </cell>
          <cell r="P1422">
            <v>-6.7139423076923073E-5</v>
          </cell>
          <cell r="Q1422">
            <v>-7.3919163294340281E-4</v>
          </cell>
          <cell r="R1422">
            <v>-1.6826031353275726E-4</v>
          </cell>
          <cell r="S1422">
            <v>-1.5513681661464948E-3</v>
          </cell>
          <cell r="T1422">
            <v>-3.6767563041798694E-4</v>
          </cell>
          <cell r="U1422">
            <v>-9.0184032871248041E-4</v>
          </cell>
          <cell r="V1422">
            <v>-7.3182403433476404E-4</v>
          </cell>
          <cell r="W1422">
            <v>-7.3182403433476404E-4</v>
          </cell>
          <cell r="X1422">
            <v>-7.3182403433476404E-4</v>
          </cell>
          <cell r="Y1422">
            <v>-7.3182403433476404E-4</v>
          </cell>
          <cell r="Z1422">
            <v>-7.3182403433476404E-4</v>
          </cell>
          <cell r="AA1422">
            <v>-7.3182403433476404E-4</v>
          </cell>
          <cell r="AB1422">
            <v>-7.3182403433476404E-4</v>
          </cell>
          <cell r="AC1422">
            <v>-8.8511043120964687E-3</v>
          </cell>
        </row>
        <row r="1423">
          <cell r="B1423" t="str">
            <v>PL 3240</v>
          </cell>
          <cell r="C1423" t="str">
            <v>Staff Discounts SG&amp;A</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row>
        <row r="1424">
          <cell r="B1424" t="str">
            <v>PL 3067</v>
          </cell>
          <cell r="C1424" t="str">
            <v>Staff Hospitality &amp; Entertaining SG&amp;A</v>
          </cell>
          <cell r="D1424">
            <v>1.744350961538462E-5</v>
          </cell>
          <cell r="E1424">
            <v>1.744350961538462E-5</v>
          </cell>
          <cell r="F1424">
            <v>1.744350961538462E-5</v>
          </cell>
          <cell r="G1424">
            <v>1.744350961538462E-5</v>
          </cell>
          <cell r="H1424">
            <v>1.744350961538462E-5</v>
          </cell>
          <cell r="I1424">
            <v>1.744350961538462E-5</v>
          </cell>
          <cell r="J1424">
            <v>1.744350961538462E-5</v>
          </cell>
          <cell r="K1424">
            <v>1.744350961538462E-5</v>
          </cell>
          <cell r="L1424">
            <v>1.744350961538462E-5</v>
          </cell>
          <cell r="M1424">
            <v>1.744350961538462E-5</v>
          </cell>
          <cell r="N1424">
            <v>1.744350961538462E-5</v>
          </cell>
          <cell r="O1424">
            <v>1.744350961538462E-5</v>
          </cell>
          <cell r="P1424">
            <v>2.0932211538461548E-4</v>
          </cell>
          <cell r="Q1424">
            <v>-8.2491576274705357E-5</v>
          </cell>
          <cell r="R1424">
            <v>-1.3833647592175976E-4</v>
          </cell>
          <cell r="S1424">
            <v>1.1545135851715211E-4</v>
          </cell>
          <cell r="T1424">
            <v>-5.0525376685170503E-6</v>
          </cell>
          <cell r="U1424">
            <v>-5.6070910749354185E-5</v>
          </cell>
          <cell r="V1424">
            <v>-7.6459227467811156E-5</v>
          </cell>
          <cell r="W1424">
            <v>-7.5366952789699578E-5</v>
          </cell>
          <cell r="X1424">
            <v>-6.3133476394849791E-5</v>
          </cell>
          <cell r="Y1424">
            <v>-5.3914678111587985E-5</v>
          </cell>
          <cell r="Z1424">
            <v>-6.4697613733905583E-5</v>
          </cell>
          <cell r="AA1424">
            <v>-6.6714389699570829E-5</v>
          </cell>
          <cell r="AB1424">
            <v>-6.4765422145922745E-5</v>
          </cell>
          <cell r="AC1424">
            <v>-6.3155190244053197E-4</v>
          </cell>
        </row>
        <row r="1425">
          <cell r="B1425" t="str">
            <v>PL 324</v>
          </cell>
          <cell r="C1425" t="str">
            <v>Training T&amp;S SG&amp;A</v>
          </cell>
          <cell r="D1425">
            <v>-1.415144230769231E-6</v>
          </cell>
          <cell r="E1425">
            <v>-1.415144230769231E-6</v>
          </cell>
          <cell r="F1425">
            <v>-1.415144230769231E-6</v>
          </cell>
          <cell r="G1425">
            <v>-1.415144230769231E-6</v>
          </cell>
          <cell r="H1425">
            <v>-1.415144230769231E-6</v>
          </cell>
          <cell r="I1425">
            <v>-1.415144230769231E-6</v>
          </cell>
          <cell r="J1425">
            <v>-1.415144230769231E-6</v>
          </cell>
          <cell r="K1425">
            <v>-1.415144230769231E-6</v>
          </cell>
          <cell r="L1425">
            <v>-1.415144230769231E-6</v>
          </cell>
          <cell r="M1425">
            <v>-1.415144230769231E-6</v>
          </cell>
          <cell r="N1425">
            <v>-1.415144230769231E-6</v>
          </cell>
          <cell r="O1425">
            <v>-1.415144230769231E-6</v>
          </cell>
          <cell r="P1425">
            <v>-1.6981730769230768E-5</v>
          </cell>
          <cell r="Q1425">
            <v>-1.6683187946074547E-6</v>
          </cell>
          <cell r="R1425">
            <v>-1.9032513877874703E-7</v>
          </cell>
          <cell r="S1425">
            <v>-1.0601704996034894E-5</v>
          </cell>
          <cell r="T1425">
            <v>-3.2682394924662967E-6</v>
          </cell>
          <cell r="U1425">
            <v>-1.778350515463918E-6</v>
          </cell>
          <cell r="V1425">
            <v>0</v>
          </cell>
          <cell r="W1425">
            <v>0</v>
          </cell>
          <cell r="X1425">
            <v>0</v>
          </cell>
          <cell r="Y1425">
            <v>0</v>
          </cell>
          <cell r="Z1425">
            <v>0</v>
          </cell>
          <cell r="AA1425">
            <v>0</v>
          </cell>
          <cell r="AB1425">
            <v>0</v>
          </cell>
          <cell r="AC1425">
            <v>-1.7506938937351312E-5</v>
          </cell>
        </row>
        <row r="1426">
          <cell r="B1426" t="str">
            <v>PL 323</v>
          </cell>
          <cell r="C1426" t="str">
            <v>Training External SG&amp;A</v>
          </cell>
          <cell r="D1426">
            <v>-4.7320291482476821E-5</v>
          </cell>
          <cell r="E1426">
            <v>-4.7320291482476821E-5</v>
          </cell>
          <cell r="F1426">
            <v>-4.7320291482476821E-5</v>
          </cell>
          <cell r="G1426">
            <v>-4.7320291482476821E-5</v>
          </cell>
          <cell r="H1426">
            <v>-4.7320291482476821E-5</v>
          </cell>
          <cell r="I1426">
            <v>-4.7320291482476821E-5</v>
          </cell>
          <cell r="J1426">
            <v>-4.7320291482476821E-5</v>
          </cell>
          <cell r="K1426">
            <v>-4.7320291482476821E-5</v>
          </cell>
          <cell r="L1426">
            <v>-4.7320291482476821E-5</v>
          </cell>
          <cell r="M1426">
            <v>-4.7320291482476821E-5</v>
          </cell>
          <cell r="N1426">
            <v>-4.7320291482476821E-5</v>
          </cell>
          <cell r="O1426">
            <v>-4.7320291482476821E-5</v>
          </cell>
          <cell r="P1426">
            <v>-5.6784349778972183E-4</v>
          </cell>
          <cell r="Q1426">
            <v>-1.0408406026962729E-5</v>
          </cell>
          <cell r="R1426">
            <v>1.2867763679619355E-5</v>
          </cell>
          <cell r="S1426">
            <v>-1.495777160983347E-4</v>
          </cell>
          <cell r="T1426">
            <v>-8.4465701823949242E-5</v>
          </cell>
          <cell r="U1426">
            <v>-4.4607454401268845E-8</v>
          </cell>
          <cell r="V1426">
            <v>-5.0539571442918143E-5</v>
          </cell>
          <cell r="W1426">
            <v>-5.0539571442918143E-5</v>
          </cell>
          <cell r="X1426">
            <v>-5.0539571442918143E-5</v>
          </cell>
          <cell r="Y1426">
            <v>-5.0539571442918143E-5</v>
          </cell>
          <cell r="Z1426">
            <v>-5.0539571442918143E-5</v>
          </cell>
          <cell r="AA1426">
            <v>-5.0539571442918143E-5</v>
          </cell>
          <cell r="AB1426">
            <v>-5.0539571442918143E-5</v>
          </cell>
          <cell r="AC1426">
            <v>-5.8540566782445556E-4</v>
          </cell>
        </row>
        <row r="1427">
          <cell r="B1427" t="str">
            <v>PL 3329</v>
          </cell>
          <cell r="C1427" t="str">
            <v>Accenture Training SG&amp;A</v>
          </cell>
          <cell r="D1427">
            <v>-5.8341346153846161E-7</v>
          </cell>
          <cell r="E1427">
            <v>-5.8341346153846161E-7</v>
          </cell>
          <cell r="F1427">
            <v>-5.8341346153846161E-7</v>
          </cell>
          <cell r="G1427">
            <v>-5.8341346153846161E-7</v>
          </cell>
          <cell r="H1427">
            <v>-5.8341346153846161E-7</v>
          </cell>
          <cell r="I1427">
            <v>-5.8341346153846161E-7</v>
          </cell>
          <cell r="J1427">
            <v>-5.8341346153846161E-7</v>
          </cell>
          <cell r="K1427">
            <v>-5.8341346153846161E-7</v>
          </cell>
          <cell r="L1427">
            <v>-5.8341346153846161E-7</v>
          </cell>
          <cell r="M1427">
            <v>-5.8341346153846161E-7</v>
          </cell>
          <cell r="N1427">
            <v>-5.8341346153846161E-7</v>
          </cell>
          <cell r="O1427">
            <v>-5.8341346153846161E-7</v>
          </cell>
          <cell r="P1427">
            <v>-7.0009615384615411E-6</v>
          </cell>
          <cell r="Q1427">
            <v>-4.3120539254559877E-7</v>
          </cell>
          <cell r="R1427">
            <v>-1.7545598731165745E-7</v>
          </cell>
          <cell r="S1427">
            <v>-4.8473433782712136E-7</v>
          </cell>
          <cell r="T1427">
            <v>-4.6391752577319592E-6</v>
          </cell>
          <cell r="U1427">
            <v>-1.4869151467089613E-6</v>
          </cell>
          <cell r="V1427">
            <v>0</v>
          </cell>
          <cell r="W1427">
            <v>0</v>
          </cell>
          <cell r="X1427">
            <v>0</v>
          </cell>
          <cell r="Y1427">
            <v>0</v>
          </cell>
          <cell r="Z1427">
            <v>0</v>
          </cell>
          <cell r="AA1427">
            <v>0</v>
          </cell>
          <cell r="AB1427">
            <v>0</v>
          </cell>
          <cell r="AC1427">
            <v>-7.2174861221252984E-6</v>
          </cell>
        </row>
        <row r="1428">
          <cell r="B1428" t="str">
            <v>PL 3330</v>
          </cell>
          <cell r="C1428" t="str">
            <v>Accenture Training Accommodation SG&amp;A</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row>
        <row r="1429">
          <cell r="B1429" t="str">
            <v>PL 3061</v>
          </cell>
          <cell r="C1429" t="str">
            <v>Travel &amp; Subsistence Excl Training SG&amp;A</v>
          </cell>
          <cell r="D1429">
            <v>-2.8908235673548644E-4</v>
          </cell>
          <cell r="E1429">
            <v>-2.8908235673548644E-4</v>
          </cell>
          <cell r="F1429">
            <v>-2.8908235673548644E-4</v>
          </cell>
          <cell r="G1429">
            <v>-2.8908235673548644E-4</v>
          </cell>
          <cell r="H1429">
            <v>-2.8908235673548644E-4</v>
          </cell>
          <cell r="I1429">
            <v>-2.8908235673548644E-4</v>
          </cell>
          <cell r="J1429">
            <v>-2.8908235673548644E-4</v>
          </cell>
          <cell r="K1429">
            <v>-2.8908235673548644E-4</v>
          </cell>
          <cell r="L1429">
            <v>-2.8908235673548644E-4</v>
          </cell>
          <cell r="M1429">
            <v>-2.8908235673548644E-4</v>
          </cell>
          <cell r="N1429">
            <v>-2.8908235673548644E-4</v>
          </cell>
          <cell r="O1429">
            <v>-2.8908235673548644E-4</v>
          </cell>
          <cell r="P1429">
            <v>-3.468988280825838E-3</v>
          </cell>
          <cell r="Q1429">
            <v>-9.198321015407759E-3</v>
          </cell>
          <cell r="R1429">
            <v>-9.2041728539921652E-3</v>
          </cell>
          <cell r="S1429">
            <v>-1.1977545075439142E-2</v>
          </cell>
          <cell r="T1429">
            <v>-1.2468617653915928E-2</v>
          </cell>
          <cell r="U1429">
            <v>-7.903239696677819E-3</v>
          </cell>
          <cell r="V1429">
            <v>-1.0487357820893923E-2</v>
          </cell>
          <cell r="W1429">
            <v>-1.056152091102268E-2</v>
          </cell>
          <cell r="X1429">
            <v>-1.0645881426044139E-2</v>
          </cell>
          <cell r="Y1429">
            <v>-1.0540847949649291E-2</v>
          </cell>
          <cell r="Z1429">
            <v>-1.0359185460378903E-2</v>
          </cell>
          <cell r="AA1429">
            <v>-1.0518958713597787E-2</v>
          </cell>
          <cell r="AB1429">
            <v>-1.052527889213856E-2</v>
          </cell>
          <cell r="AC1429">
            <v>-0.12439092746915811</v>
          </cell>
        </row>
        <row r="1430">
          <cell r="B1430" t="str">
            <v>PL 3241</v>
          </cell>
          <cell r="C1430" t="str">
            <v>Annual General Meeting SG&amp;A</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row>
        <row r="1431">
          <cell r="B1431" t="str">
            <v>PL 3242</v>
          </cell>
          <cell r="C1431" t="str">
            <v>Annual Report And Accounts SG&amp;A</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row>
        <row r="1432">
          <cell r="B1432" t="str">
            <v>PL 3243</v>
          </cell>
          <cell r="C1432" t="str">
            <v>BT Licence Fee SG&amp;A</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row>
        <row r="1433">
          <cell r="B1433" t="str">
            <v>PL 3244</v>
          </cell>
          <cell r="C1433" t="str">
            <v>Corporate Newsroom SG&amp;A</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row>
        <row r="1434">
          <cell r="B1434" t="str">
            <v>PL 3245</v>
          </cell>
          <cell r="C1434" t="str">
            <v>Donations SG&amp;A</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row>
        <row r="1435">
          <cell r="B1435" t="str">
            <v>PL 3246</v>
          </cell>
          <cell r="C1435" t="str">
            <v>General insurance SG&amp;A</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row>
        <row r="1436">
          <cell r="B1436" t="str">
            <v>PL 3247</v>
          </cell>
          <cell r="C1436" t="str">
            <v>General Provisions SG&amp;A</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row>
        <row r="1437">
          <cell r="B1437" t="str">
            <v>PL 3069</v>
          </cell>
          <cell r="C1437" t="str">
            <v>Legal &amp; Professional Fees SG&amp;A</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row>
        <row r="1438">
          <cell r="B1438" t="str">
            <v>PL 3248</v>
          </cell>
          <cell r="C1438" t="str">
            <v>Ombudsman SG&amp;A</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row>
        <row r="1439">
          <cell r="B1439" t="str">
            <v>PL 3072</v>
          </cell>
          <cell r="C1439" t="str">
            <v>Other General Management &amp; Admin SG&amp;A</v>
          </cell>
          <cell r="D1439">
            <v>-2.654016577961155E-3</v>
          </cell>
          <cell r="E1439">
            <v>-2.654016577961155E-3</v>
          </cell>
          <cell r="F1439">
            <v>-2.654016577961155E-3</v>
          </cell>
          <cell r="G1439">
            <v>-2.654016577961155E-3</v>
          </cell>
          <cell r="H1439">
            <v>-2.654016577961155E-3</v>
          </cell>
          <cell r="I1439">
            <v>-2.654016577961155E-3</v>
          </cell>
          <cell r="J1439">
            <v>-2.654016577961155E-3</v>
          </cell>
          <cell r="K1439">
            <v>-2.654016577961155E-3</v>
          </cell>
          <cell r="L1439">
            <v>-2.654016577961155E-3</v>
          </cell>
          <cell r="M1439">
            <v>-2.654016577961155E-3</v>
          </cell>
          <cell r="N1439">
            <v>-2.654016577961155E-3</v>
          </cell>
          <cell r="O1439">
            <v>-2.654016577961155E-3</v>
          </cell>
          <cell r="P1439">
            <v>-3.1848198935533853E-2</v>
          </cell>
          <cell r="Q1439">
            <v>-1.2192704203013485E-6</v>
          </cell>
          <cell r="R1439">
            <v>-2.8102696272799372E-6</v>
          </cell>
          <cell r="S1439">
            <v>-2.7571867565424267E-4</v>
          </cell>
          <cell r="T1439">
            <v>-3.8243457573354486E-6</v>
          </cell>
          <cell r="U1439">
            <v>-2.694290245836638E-6</v>
          </cell>
          <cell r="V1439">
            <v>-1.5035522504268153E-4</v>
          </cell>
          <cell r="W1439">
            <v>-1.5035522504268153E-4</v>
          </cell>
          <cell r="X1439">
            <v>-6.4492434954221047E-3</v>
          </cell>
          <cell r="Y1439">
            <v>-6.4492434954221047E-3</v>
          </cell>
          <cell r="Z1439">
            <v>-6.4492434954221047E-3</v>
          </cell>
          <cell r="AA1439">
            <v>-6.4492434954221047E-3</v>
          </cell>
          <cell r="AB1439">
            <v>-6.4492434954221047E-3</v>
          </cell>
          <cell r="AC1439">
            <v>-3.2833194778900884E-2</v>
          </cell>
        </row>
        <row r="1440">
          <cell r="B1440" t="str">
            <v>PL 3070</v>
          </cell>
          <cell r="C1440" t="str">
            <v>Personal Injury Claims SG&amp;A</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row>
        <row r="1441">
          <cell r="B1441" t="str">
            <v>PL 3249</v>
          </cell>
          <cell r="C1441" t="str">
            <v>Postage &amp; Mail Services SG&amp;A</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row>
        <row r="1442">
          <cell r="B1442" t="str">
            <v>PL 3250</v>
          </cell>
          <cell r="C1442" t="str">
            <v>Public Affairs SG&amp;A</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row>
        <row r="1443">
          <cell r="B1443" t="str">
            <v>PL 3251</v>
          </cell>
          <cell r="C1443" t="str">
            <v>Sponsorship SG&amp;A</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row>
        <row r="1444">
          <cell r="B1444" t="str">
            <v>PL 3252</v>
          </cell>
          <cell r="C1444" t="str">
            <v>Stationery &amp; Office Services SG&amp;A</v>
          </cell>
          <cell r="D1444">
            <v>-1.605048076923077E-6</v>
          </cell>
          <cell r="E1444">
            <v>-1.605048076923077E-6</v>
          </cell>
          <cell r="F1444">
            <v>-1.605048076923077E-6</v>
          </cell>
          <cell r="G1444">
            <v>-1.605048076923077E-6</v>
          </cell>
          <cell r="H1444">
            <v>-1.605048076923077E-6</v>
          </cell>
          <cell r="I1444">
            <v>-1.605048076923077E-6</v>
          </cell>
          <cell r="J1444">
            <v>-1.605048076923077E-6</v>
          </cell>
          <cell r="K1444">
            <v>-1.605048076923077E-6</v>
          </cell>
          <cell r="L1444">
            <v>-1.605048076923077E-6</v>
          </cell>
          <cell r="M1444">
            <v>-1.605048076923077E-6</v>
          </cell>
          <cell r="N1444">
            <v>-1.605048076923077E-6</v>
          </cell>
          <cell r="O1444">
            <v>-1.605048076923077E-6</v>
          </cell>
          <cell r="P1444">
            <v>-1.9260576923076923E-5</v>
          </cell>
          <cell r="Q1444">
            <v>-5.5454054109246361E-3</v>
          </cell>
          <cell r="R1444">
            <v>-6.9104186634015513E-3</v>
          </cell>
          <cell r="S1444">
            <v>-5.9108209303196249E-3</v>
          </cell>
          <cell r="T1444">
            <v>-4.8356826195573377E-3</v>
          </cell>
          <cell r="U1444">
            <v>-5.7355007436702939E-3</v>
          </cell>
          <cell r="V1444">
            <v>-5.7835944206008584E-3</v>
          </cell>
          <cell r="W1444">
            <v>-5.7835944206008584E-3</v>
          </cell>
          <cell r="X1444">
            <v>-5.7835944206008584E-3</v>
          </cell>
          <cell r="Y1444">
            <v>-5.7835944206008584E-3</v>
          </cell>
          <cell r="Z1444">
            <v>-5.7835944206008584E-3</v>
          </cell>
          <cell r="AA1444">
            <v>-5.7835944206008584E-3</v>
          </cell>
          <cell r="AB1444">
            <v>-5.7835944206008584E-3</v>
          </cell>
          <cell r="AC1444">
            <v>-6.942298931207945E-2</v>
          </cell>
        </row>
        <row r="1445">
          <cell r="B1445" t="str">
            <v>PL 3253</v>
          </cell>
          <cell r="C1445" t="str">
            <v>Subscriptions SG&amp;A</v>
          </cell>
          <cell r="D1445">
            <v>-6.4185096153846193E-6</v>
          </cell>
          <cell r="E1445">
            <v>-6.4185096153846193E-6</v>
          </cell>
          <cell r="F1445">
            <v>-6.4185096153846193E-6</v>
          </cell>
          <cell r="G1445">
            <v>-6.4185096153846193E-6</v>
          </cell>
          <cell r="H1445">
            <v>-6.4185096153846193E-6</v>
          </cell>
          <cell r="I1445">
            <v>-6.4185096153846193E-6</v>
          </cell>
          <cell r="J1445">
            <v>-6.4185096153846193E-6</v>
          </cell>
          <cell r="K1445">
            <v>-6.4185096153846193E-6</v>
          </cell>
          <cell r="L1445">
            <v>-6.4185096153846193E-6</v>
          </cell>
          <cell r="M1445">
            <v>-6.4185096153846193E-6</v>
          </cell>
          <cell r="N1445">
            <v>-6.4185096153846193E-6</v>
          </cell>
          <cell r="O1445">
            <v>-6.4185096153846193E-6</v>
          </cell>
          <cell r="P1445">
            <v>-7.7022115384615432E-5</v>
          </cell>
          <cell r="Q1445">
            <v>-3.8235940887571354E-4</v>
          </cell>
          <cell r="R1445">
            <v>3.7032610878347792E-5</v>
          </cell>
          <cell r="S1445">
            <v>-3.0466082593350188E-4</v>
          </cell>
          <cell r="T1445">
            <v>-1.8408009516256939E-6</v>
          </cell>
          <cell r="U1445">
            <v>-2.832689074343205E-5</v>
          </cell>
          <cell r="V1445">
            <v>-1.2015021459227467E-4</v>
          </cell>
          <cell r="W1445">
            <v>-1.141244635193133E-4</v>
          </cell>
          <cell r="X1445">
            <v>-1.1616394849785408E-4</v>
          </cell>
          <cell r="Y1445">
            <v>-1.0007055793991417E-4</v>
          </cell>
          <cell r="Z1445">
            <v>-1.0625205150214592E-4</v>
          </cell>
          <cell r="AA1445">
            <v>-1.1135224721030043E-4</v>
          </cell>
          <cell r="AB1445">
            <v>-1.0959265373390558E-4</v>
          </cell>
          <cell r="AC1445">
            <v>-1.4578614526216335E-3</v>
          </cell>
        </row>
        <row r="1446">
          <cell r="B1446" t="str">
            <v>PL 334</v>
          </cell>
          <cell r="C1446" t="str">
            <v>SG&amp;A Total OOCs Central Adjustments</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row>
        <row r="1447">
          <cell r="B1447" t="str">
            <v>PL 340</v>
          </cell>
          <cell r="C1447" t="str">
            <v>Other SG&amp;A POLOs</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row>
        <row r="1448">
          <cell r="B1448" t="str">
            <v>PL 341</v>
          </cell>
          <cell r="C1448" t="str">
            <v>SG&amp;A Total POLOs Central Adjustments</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row>
        <row r="1449">
          <cell r="B1449" t="str">
            <v>PL 3254</v>
          </cell>
          <cell r="C1449" t="str">
            <v>Due Functioning Receipts SG&amp;A</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row>
        <row r="1450">
          <cell r="B1450" t="str">
            <v>PL 3074</v>
          </cell>
          <cell r="C1450" t="str">
            <v>eCommerce OOI SG&amp;A</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row>
        <row r="1451">
          <cell r="B1451" t="str">
            <v>PL 3255</v>
          </cell>
          <cell r="C1451" t="str">
            <v>Grant - Govt Revenue Based OOI SG&amp;A</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row>
        <row r="1452">
          <cell r="B1452" t="str">
            <v>PL 3256</v>
          </cell>
          <cell r="C1452" t="str">
            <v>IPU, Royalty Or Licensing Receipts OOI SG&amp;A</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row>
        <row r="1453">
          <cell r="B1453" t="str">
            <v>PL 3075</v>
          </cell>
          <cell r="C1453" t="str">
            <v>Locate Solutions OOI SG&amp;A</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row>
        <row r="1454">
          <cell r="B1454" t="str">
            <v>PL 3258</v>
          </cell>
          <cell r="C1454" t="str">
            <v>Maintenance OOI SG&amp;A</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row>
        <row r="1455">
          <cell r="B1455" t="str">
            <v>PL 3078</v>
          </cell>
          <cell r="C1455" t="str">
            <v>Microconnect Towers OOI SG&amp;A</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row>
        <row r="1456">
          <cell r="B1456" t="str">
            <v>PL 350</v>
          </cell>
          <cell r="C1456" t="str">
            <v>Mobile Reach OOI SG&amp;A</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row>
        <row r="1457">
          <cell r="B1457" t="str">
            <v>PL 3257</v>
          </cell>
          <cell r="C1457" t="str">
            <v>OOI From Other Joint Ventures &amp; Associates SG&amp;A</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row>
        <row r="1458">
          <cell r="B1458" t="str">
            <v>PL 351</v>
          </cell>
          <cell r="C1458" t="str">
            <v>Other OOI SG&amp;A</v>
          </cell>
          <cell r="D1458">
            <v>1.5125000000000001E-6</v>
          </cell>
          <cell r="E1458">
            <v>1.5125000000000001E-6</v>
          </cell>
          <cell r="F1458">
            <v>1.5125000000000001E-6</v>
          </cell>
          <cell r="G1458">
            <v>1.5125000000000001E-6</v>
          </cell>
          <cell r="H1458">
            <v>1.5125000000000001E-6</v>
          </cell>
          <cell r="I1458">
            <v>1.5125000000000001E-6</v>
          </cell>
          <cell r="J1458">
            <v>1.5125000000000001E-6</v>
          </cell>
          <cell r="K1458">
            <v>1.5125000000000001E-6</v>
          </cell>
          <cell r="L1458">
            <v>1.5125000000000001E-6</v>
          </cell>
          <cell r="M1458">
            <v>1.5125000000000001E-6</v>
          </cell>
          <cell r="N1458">
            <v>1.5125000000000001E-6</v>
          </cell>
          <cell r="O1458">
            <v>1.5125000000000001E-6</v>
          </cell>
          <cell r="P1458">
            <v>1.8149999999999997E-5</v>
          </cell>
          <cell r="Q1458">
            <v>0</v>
          </cell>
          <cell r="R1458">
            <v>0</v>
          </cell>
          <cell r="S1458">
            <v>1.8711340206185567E-5</v>
          </cell>
          <cell r="T1458">
            <v>0</v>
          </cell>
          <cell r="U1458">
            <v>0</v>
          </cell>
          <cell r="V1458">
            <v>0</v>
          </cell>
          <cell r="W1458">
            <v>0</v>
          </cell>
          <cell r="X1458">
            <v>0</v>
          </cell>
          <cell r="Y1458">
            <v>0</v>
          </cell>
          <cell r="Z1458">
            <v>0</v>
          </cell>
          <cell r="AA1458">
            <v>0</v>
          </cell>
          <cell r="AB1458">
            <v>0</v>
          </cell>
          <cell r="AC1458">
            <v>1.8711340206185567E-5</v>
          </cell>
        </row>
        <row r="1459">
          <cell r="B1459" t="str">
            <v>PL 3079</v>
          </cell>
          <cell r="C1459" t="str">
            <v>Payphone Access Charges OOI SG&amp;A</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row>
        <row r="1460">
          <cell r="B1460" t="str">
            <v>PL 3076</v>
          </cell>
          <cell r="C1460" t="str">
            <v>Power &amp; Envt Maintenance OOI SG&amp;A</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row>
        <row r="1461">
          <cell r="B1461" t="str">
            <v>PL 3080</v>
          </cell>
          <cell r="C1461" t="str">
            <v>Alterations Income SG&amp;A</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row>
        <row r="1462">
          <cell r="B1462" t="str">
            <v>PL 3081</v>
          </cell>
          <cell r="C1462" t="str">
            <v>Damage Income SG&amp;A</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row>
        <row r="1463">
          <cell r="B1463" t="str">
            <v>PL 3259</v>
          </cell>
          <cell r="C1463" t="str">
            <v>Other Repayments OOI SG&amp;A</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row>
        <row r="1464">
          <cell r="B1464" t="str">
            <v>PL 3082</v>
          </cell>
          <cell r="C1464" t="str">
            <v>Repayments Discount SG&amp;A</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row>
        <row r="1465">
          <cell r="B1465" t="str">
            <v>PL 3260</v>
          </cell>
          <cell r="C1465" t="str">
            <v>Sale Of Scrap &amp; Engineering Stores SG&amp;A</v>
          </cell>
          <cell r="D1465">
            <v>-2.1634615384615391E-7</v>
          </cell>
          <cell r="E1465">
            <v>-2.1634615384615391E-7</v>
          </cell>
          <cell r="F1465">
            <v>-2.1634615384615391E-7</v>
          </cell>
          <cell r="G1465">
            <v>-2.1634615384615391E-7</v>
          </cell>
          <cell r="H1465">
            <v>-2.1634615384615391E-7</v>
          </cell>
          <cell r="I1465">
            <v>-2.1634615384615391E-7</v>
          </cell>
          <cell r="J1465">
            <v>-2.1634615384615391E-7</v>
          </cell>
          <cell r="K1465">
            <v>-2.1634615384615391E-7</v>
          </cell>
          <cell r="L1465">
            <v>-2.1634615384615391E-7</v>
          </cell>
          <cell r="M1465">
            <v>-2.1634615384615391E-7</v>
          </cell>
          <cell r="N1465">
            <v>-2.1634615384615391E-7</v>
          </cell>
          <cell r="O1465">
            <v>-2.1634615384615391E-7</v>
          </cell>
          <cell r="P1465">
            <v>-2.5961538461538461E-6</v>
          </cell>
          <cell r="Q1465">
            <v>0</v>
          </cell>
          <cell r="R1465">
            <v>0</v>
          </cell>
          <cell r="S1465">
            <v>-2.6764472640761307E-6</v>
          </cell>
          <cell r="T1465">
            <v>0</v>
          </cell>
          <cell r="U1465">
            <v>0</v>
          </cell>
          <cell r="V1465">
            <v>0</v>
          </cell>
          <cell r="W1465">
            <v>0</v>
          </cell>
          <cell r="X1465">
            <v>0</v>
          </cell>
          <cell r="Y1465">
            <v>0</v>
          </cell>
          <cell r="Z1465">
            <v>0</v>
          </cell>
          <cell r="AA1465">
            <v>0</v>
          </cell>
          <cell r="AB1465">
            <v>0</v>
          </cell>
          <cell r="AC1465">
            <v>-2.6764472640761307E-6</v>
          </cell>
        </row>
        <row r="1466">
          <cell r="B1466" t="str">
            <v>PL 3077</v>
          </cell>
          <cell r="C1466" t="str">
            <v>Stratos Outsourcing OOI SG&amp;A</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row>
        <row r="1467">
          <cell r="B1467" t="str">
            <v>PL 3261</v>
          </cell>
          <cell r="C1467" t="str">
            <v>Telereal Other Operating Income SG&amp;A</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row>
        <row r="1468">
          <cell r="B1468" t="str">
            <v>PL 352</v>
          </cell>
          <cell r="C1468" t="str">
            <v>SG&amp;A Total OOI Central Adjustments</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row>
        <row r="1469">
          <cell r="B1469" t="str">
            <v>PL 3262</v>
          </cell>
          <cell r="C1469" t="str">
            <v>Cumulo Rates Recharges SG&amp;A</v>
          </cell>
          <cell r="D1469">
            <v>-3.0562019230769229E-5</v>
          </cell>
          <cell r="E1469">
            <v>-3.0562019230769229E-5</v>
          </cell>
          <cell r="F1469">
            <v>-3.0562019230769229E-5</v>
          </cell>
          <cell r="G1469">
            <v>-3.0562019230769229E-5</v>
          </cell>
          <cell r="H1469">
            <v>-3.0562019230769229E-5</v>
          </cell>
          <cell r="I1469">
            <v>-3.0562019230769229E-5</v>
          </cell>
          <cell r="J1469">
            <v>-3.0562019230769229E-5</v>
          </cell>
          <cell r="K1469">
            <v>-3.0562019230769229E-5</v>
          </cell>
          <cell r="L1469">
            <v>-3.0562019230769229E-5</v>
          </cell>
          <cell r="M1469">
            <v>-3.0562019230769229E-5</v>
          </cell>
          <cell r="N1469">
            <v>-3.0562019230769229E-5</v>
          </cell>
          <cell r="O1469">
            <v>-3.0562019230769229E-5</v>
          </cell>
          <cell r="P1469">
            <v>-3.6674423076923083E-4</v>
          </cell>
          <cell r="Q1469">
            <v>0</v>
          </cell>
          <cell r="R1469">
            <v>-3.8065027755749417E-7</v>
          </cell>
          <cell r="S1469">
            <v>2.9033505154639179E-5</v>
          </cell>
          <cell r="T1469">
            <v>-2.4596252973830293E-4</v>
          </cell>
          <cell r="U1469">
            <v>-1.6077716098334658E-4</v>
          </cell>
          <cell r="V1469">
            <v>0</v>
          </cell>
          <cell r="W1469">
            <v>0</v>
          </cell>
          <cell r="X1469">
            <v>0</v>
          </cell>
          <cell r="Y1469">
            <v>0</v>
          </cell>
          <cell r="Z1469">
            <v>0</v>
          </cell>
          <cell r="AA1469">
            <v>0</v>
          </cell>
          <cell r="AB1469">
            <v>0</v>
          </cell>
          <cell r="AC1469">
            <v>-3.7808683584456785E-4</v>
          </cell>
        </row>
        <row r="1470">
          <cell r="B1470" t="str">
            <v>PL 3263</v>
          </cell>
          <cell r="C1470" t="str">
            <v>Energy Recharges SG&amp;A</v>
          </cell>
          <cell r="D1470">
            <v>-7.4718750000000004E-6</v>
          </cell>
          <cell r="E1470">
            <v>-7.4718750000000004E-6</v>
          </cell>
          <cell r="F1470">
            <v>-7.4718750000000004E-6</v>
          </cell>
          <cell r="G1470">
            <v>-7.4718750000000004E-6</v>
          </cell>
          <cell r="H1470">
            <v>-7.4718750000000004E-6</v>
          </cell>
          <cell r="I1470">
            <v>-7.4718750000000004E-6</v>
          </cell>
          <cell r="J1470">
            <v>-7.4718750000000004E-6</v>
          </cell>
          <cell r="K1470">
            <v>-7.4718750000000004E-6</v>
          </cell>
          <cell r="L1470">
            <v>-7.4718750000000004E-6</v>
          </cell>
          <cell r="M1470">
            <v>-7.4718750000000004E-6</v>
          </cell>
          <cell r="N1470">
            <v>-7.4718750000000004E-6</v>
          </cell>
          <cell r="O1470">
            <v>-7.4718750000000004E-6</v>
          </cell>
          <cell r="P1470">
            <v>-8.9662499999999977E-5</v>
          </cell>
          <cell r="Q1470">
            <v>-5.9476605868358458E-8</v>
          </cell>
          <cell r="R1470">
            <v>-5.9476605868358458E-8</v>
          </cell>
          <cell r="S1470">
            <v>-8.0293417922283917E-8</v>
          </cell>
          <cell r="T1470">
            <v>-5.533108643933387E-5</v>
          </cell>
          <cell r="U1470">
            <v>-3.6905233941316419E-5</v>
          </cell>
          <cell r="V1470">
            <v>0</v>
          </cell>
          <cell r="W1470">
            <v>0</v>
          </cell>
          <cell r="X1470">
            <v>0</v>
          </cell>
          <cell r="Y1470">
            <v>0</v>
          </cell>
          <cell r="Z1470">
            <v>0</v>
          </cell>
          <cell r="AA1470">
            <v>0</v>
          </cell>
          <cell r="AB1470">
            <v>0</v>
          </cell>
          <cell r="AC1470">
            <v>-9.2435567010309288E-5</v>
          </cell>
        </row>
        <row r="1471">
          <cell r="B1471" t="str">
            <v>PL 3264</v>
          </cell>
          <cell r="C1471" t="str">
            <v>Other Property Recharges SG&amp;A</v>
          </cell>
          <cell r="D1471">
            <v>-3.7164638803108231E-4</v>
          </cell>
          <cell r="E1471">
            <v>-3.7164638803108231E-4</v>
          </cell>
          <cell r="F1471">
            <v>-3.7164638803108231E-4</v>
          </cell>
          <cell r="G1471">
            <v>-3.7164638803108231E-4</v>
          </cell>
          <cell r="H1471">
            <v>-3.7164638803108231E-4</v>
          </cell>
          <cell r="I1471">
            <v>-3.7164638803108231E-4</v>
          </cell>
          <cell r="J1471">
            <v>-3.7164638803108231E-4</v>
          </cell>
          <cell r="K1471">
            <v>-3.7164638803108231E-4</v>
          </cell>
          <cell r="L1471">
            <v>-3.7164638803108231E-4</v>
          </cell>
          <cell r="M1471">
            <v>-3.7164638803108231E-4</v>
          </cell>
          <cell r="N1471">
            <v>-3.7164638803108231E-4</v>
          </cell>
          <cell r="O1471">
            <v>-3.7164638803108231E-4</v>
          </cell>
          <cell r="P1471">
            <v>-4.4597566563729877E-3</v>
          </cell>
          <cell r="Q1471">
            <v>-4.3721252973830296E-5</v>
          </cell>
          <cell r="R1471">
            <v>-4.3721252973830296E-5</v>
          </cell>
          <cell r="S1471">
            <v>-9.1115186360031733E-5</v>
          </cell>
          <cell r="T1471">
            <v>-7.9251090404440917E-4</v>
          </cell>
          <cell r="U1471">
            <v>-5.4809476605868367E-4</v>
          </cell>
          <cell r="V1471">
            <v>-4.397891303143632E-4</v>
          </cell>
          <cell r="W1471">
            <v>-4.397891303143632E-4</v>
          </cell>
          <cell r="X1471">
            <v>-4.397891303143632E-4</v>
          </cell>
          <cell r="Y1471">
            <v>-4.397891303143632E-4</v>
          </cell>
          <cell r="Z1471">
            <v>-4.397891303143632E-4</v>
          </cell>
          <cell r="AA1471">
            <v>-4.397891303143632E-4</v>
          </cell>
          <cell r="AB1471">
            <v>-4.397891303143632E-4</v>
          </cell>
          <cell r="AC1471">
            <v>-4.5976872746113281E-3</v>
          </cell>
        </row>
        <row r="1472">
          <cell r="B1472" t="str">
            <v>PL 3265</v>
          </cell>
          <cell r="C1472" t="str">
            <v>ADSL Field Eng.Force Recharge SG&amp;A</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row>
        <row r="1473">
          <cell r="B1473" t="str">
            <v>PL 3266</v>
          </cell>
          <cell r="C1473" t="str">
            <v>ADSL Field Eng.Force Recharge Capitalisation SG&amp;A</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row>
        <row r="1474">
          <cell r="B1474" t="str">
            <v>PL 3267</v>
          </cell>
          <cell r="C1474" t="str">
            <v>ADSL Peering SG&amp;A</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row>
        <row r="1475">
          <cell r="B1475" t="str">
            <v>PL 3268</v>
          </cell>
          <cell r="C1475" t="str">
            <v>Billing 90's (Ignite Solutions) SG&amp;A</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row>
        <row r="1476">
          <cell r="B1476" t="str">
            <v>PL 3269</v>
          </cell>
          <cell r="C1476" t="str">
            <v>Billing Bad Debts Recharge SG&amp;A</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row>
        <row r="1477">
          <cell r="B1477" t="str">
            <v>PL 3270</v>
          </cell>
          <cell r="C1477" t="str">
            <v>Billing Non Bad Debt Recharges SG&amp;A</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row>
        <row r="1478">
          <cell r="B1478" t="str">
            <v>PL 3271</v>
          </cell>
          <cell r="C1478" t="str">
            <v>BT Own Use Charges SG&amp;A</v>
          </cell>
          <cell r="D1478">
            <v>-9.9055288461538458E-6</v>
          </cell>
          <cell r="E1478">
            <v>-9.9055288461538458E-6</v>
          </cell>
          <cell r="F1478">
            <v>-9.9055288461538458E-6</v>
          </cell>
          <cell r="G1478">
            <v>-9.9055288461538458E-6</v>
          </cell>
          <cell r="H1478">
            <v>-9.9055288461538458E-6</v>
          </cell>
          <cell r="I1478">
            <v>-9.9055288461538458E-6</v>
          </cell>
          <cell r="J1478">
            <v>-9.9055288461538458E-6</v>
          </cell>
          <cell r="K1478">
            <v>-9.9055288461538458E-6</v>
          </cell>
          <cell r="L1478">
            <v>-9.9055288461538458E-6</v>
          </cell>
          <cell r="M1478">
            <v>-9.9055288461538458E-6</v>
          </cell>
          <cell r="N1478">
            <v>-9.9055288461538458E-6</v>
          </cell>
          <cell r="O1478">
            <v>-9.9055288461538458E-6</v>
          </cell>
          <cell r="P1478">
            <v>-1.1886634615384616E-4</v>
          </cell>
          <cell r="Q1478">
            <v>-2.134613457369143E-3</v>
          </cell>
          <cell r="R1478">
            <v>-1.9154061426825905E-3</v>
          </cell>
          <cell r="S1478">
            <v>-1.9438311698257056E-3</v>
          </cell>
          <cell r="T1478">
            <v>-2.1118304457256824E-3</v>
          </cell>
          <cell r="U1478">
            <v>-2.147709048782729E-3</v>
          </cell>
          <cell r="V1478">
            <v>-2.0261695278969956E-3</v>
          </cell>
          <cell r="W1478">
            <v>-2.0261695278969956E-3</v>
          </cell>
          <cell r="X1478">
            <v>-2.0261695278969956E-3</v>
          </cell>
          <cell r="Y1478">
            <v>-2.0261695278969956E-3</v>
          </cell>
          <cell r="Z1478">
            <v>-2.0261695278969956E-3</v>
          </cell>
          <cell r="AA1478">
            <v>-2.0261695278969956E-3</v>
          </cell>
          <cell r="AB1478">
            <v>-2.0261695278969956E-3</v>
          </cell>
          <cell r="AC1478">
            <v>-2.4436576959664814E-2</v>
          </cell>
        </row>
        <row r="1479">
          <cell r="B1479" t="str">
            <v>PL 3272</v>
          </cell>
          <cell r="C1479" t="str">
            <v>bt.com Recharge SG&amp;A</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row>
        <row r="1480">
          <cell r="B1480" t="str">
            <v>PL 3273</v>
          </cell>
          <cell r="C1480" t="str">
            <v>BTIGB Accomodation Charges To BT plc SG&amp;A</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-9.0413036480686701E-2</v>
          </cell>
          <cell r="R1480">
            <v>-9.6202092274678103E-2</v>
          </cell>
          <cell r="S1480">
            <v>-0.16324045064377685</v>
          </cell>
          <cell r="T1480">
            <v>-0.11660032188841202</v>
          </cell>
          <cell r="U1480">
            <v>-0.11660032188841202</v>
          </cell>
          <cell r="V1480">
            <v>-0.11661124463519312</v>
          </cell>
          <cell r="W1480">
            <v>-0.11661124463519312</v>
          </cell>
          <cell r="X1480">
            <v>-0.11661124463519312</v>
          </cell>
          <cell r="Y1480">
            <v>-0.11661124463519312</v>
          </cell>
          <cell r="Z1480">
            <v>-0.11661124463519312</v>
          </cell>
          <cell r="AA1480">
            <v>-0.11661124463519312</v>
          </cell>
          <cell r="AB1480">
            <v>-0.11661124463519312</v>
          </cell>
          <cell r="AC1480">
            <v>-1.3993349356223179</v>
          </cell>
        </row>
        <row r="1481">
          <cell r="B1481" t="str">
            <v>PL 3274</v>
          </cell>
          <cell r="C1481" t="str">
            <v>CCC Recharge SG&amp;A</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row>
        <row r="1482">
          <cell r="B1482" t="str">
            <v>PL 3275</v>
          </cell>
          <cell r="C1482" t="str">
            <v>Chargecard Recharge SG&amp;A</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row>
        <row r="1483">
          <cell r="B1483" t="str">
            <v>PL 3276</v>
          </cell>
          <cell r="C1483" t="str">
            <v>CIS Recharge SG&amp;A</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row>
        <row r="1484">
          <cell r="B1484" t="str">
            <v>PL 3277</v>
          </cell>
          <cell r="C1484" t="str">
            <v>Common Infrastructure Project (CIP) SG&amp;A</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row>
        <row r="1485">
          <cell r="B1485" t="str">
            <v>PL 3278</v>
          </cell>
          <cell r="C1485" t="str">
            <v>Conferencing Own Use Recharge SG&amp;A</v>
          </cell>
          <cell r="D1485">
            <v>-1.5749759615384616E-5</v>
          </cell>
          <cell r="E1485">
            <v>-1.5749759615384616E-5</v>
          </cell>
          <cell r="F1485">
            <v>-1.5749759615384616E-5</v>
          </cell>
          <cell r="G1485">
            <v>-1.5749759615384616E-5</v>
          </cell>
          <cell r="H1485">
            <v>-1.5749759615384616E-5</v>
          </cell>
          <cell r="I1485">
            <v>-1.5749759615384616E-5</v>
          </cell>
          <cell r="J1485">
            <v>-1.5749759615384616E-5</v>
          </cell>
          <cell r="K1485">
            <v>-1.5749759615384616E-5</v>
          </cell>
          <cell r="L1485">
            <v>-1.5749759615384616E-5</v>
          </cell>
          <cell r="M1485">
            <v>-1.5749759615384616E-5</v>
          </cell>
          <cell r="N1485">
            <v>-1.5749759615384616E-5</v>
          </cell>
          <cell r="O1485">
            <v>-1.5749759615384616E-5</v>
          </cell>
          <cell r="P1485">
            <v>-1.8899711538461535E-4</v>
          </cell>
          <cell r="Q1485">
            <v>-1.2045057145190989E-3</v>
          </cell>
          <cell r="R1485">
            <v>-8.4932017133346714E-4</v>
          </cell>
          <cell r="S1485">
            <v>-6.5907317324284502E-4</v>
          </cell>
          <cell r="T1485">
            <v>-2.1257497881305453E-3</v>
          </cell>
          <cell r="U1485">
            <v>-2.8382750848328694E-3</v>
          </cell>
          <cell r="V1485">
            <v>-1.4964163090128754E-3</v>
          </cell>
          <cell r="W1485">
            <v>-1.4964163090128754E-3</v>
          </cell>
          <cell r="X1485">
            <v>-1.4964163090128754E-3</v>
          </cell>
          <cell r="Y1485">
            <v>-1.4964163090128754E-3</v>
          </cell>
          <cell r="Z1485">
            <v>-1.4964163090128754E-3</v>
          </cell>
          <cell r="AA1485">
            <v>-1.4964163090128754E-3</v>
          </cell>
          <cell r="AB1485">
            <v>-1.4964163090128754E-3</v>
          </cell>
          <cell r="AC1485">
            <v>-1.8151838095148951E-2</v>
          </cell>
        </row>
        <row r="1486">
          <cell r="B1486" t="str">
            <v>PL 3279</v>
          </cell>
          <cell r="C1486" t="str">
            <v>Content Web Hosting etc SG&amp;A</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row>
        <row r="1487">
          <cell r="B1487" t="str">
            <v>PL 3280</v>
          </cell>
          <cell r="C1487" t="str">
            <v>Corporate Procurement SG&amp;A</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row>
        <row r="1488">
          <cell r="B1488" t="str">
            <v>PL 3281</v>
          </cell>
          <cell r="C1488" t="str">
            <v>CPE &amp; Maintenance SG&amp;A</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row>
        <row r="1489">
          <cell r="B1489" t="str">
            <v>PL 3282</v>
          </cell>
          <cell r="C1489" t="str">
            <v>CS Charge For Aligning AS Model Charges SG&amp;A</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row>
        <row r="1490">
          <cell r="B1490" t="str">
            <v>PL 3283</v>
          </cell>
          <cell r="C1490" t="str">
            <v>Data &amp; Voice Network SG&amp;A</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row>
        <row r="1491">
          <cell r="B1491" t="str">
            <v>PL 3284</v>
          </cell>
          <cell r="C1491" t="str">
            <v>One IT Development Capitalisation SG&amp;A</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row>
        <row r="1492">
          <cell r="B1492" t="str">
            <v>PL 3285</v>
          </cell>
          <cell r="C1492" t="str">
            <v>DQ Data Recharge SG&amp;A</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row>
        <row r="1493">
          <cell r="B1493" t="str">
            <v>PL 3286</v>
          </cell>
          <cell r="C1493" t="str">
            <v>Dropwire Capitalisation SG&amp;A</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row>
        <row r="1494">
          <cell r="B1494" t="str">
            <v>PL 3287</v>
          </cell>
          <cell r="C1494" t="str">
            <v>Dropwire Recharge SG&amp;A</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row>
        <row r="1495">
          <cell r="B1495" t="str">
            <v>PL 3288</v>
          </cell>
          <cell r="C1495" t="str">
            <v>Field Eng Force Recharge SG&amp;A</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row>
        <row r="1496">
          <cell r="B1496" t="str">
            <v>PL 3085</v>
          </cell>
          <cell r="C1496" t="str">
            <v>Field Service Recharge SG&amp;A</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row>
        <row r="1497">
          <cell r="B1497" t="str">
            <v>PL 3289</v>
          </cell>
          <cell r="C1497" t="str">
            <v>Fixed Price Maintenance SG&amp;A</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row>
        <row r="1498">
          <cell r="B1498" t="str">
            <v>PL 3290</v>
          </cell>
          <cell r="C1498" t="str">
            <v>Fleet Charges SG&amp;A</v>
          </cell>
          <cell r="D1498">
            <v>-1.7461225351464668E-4</v>
          </cell>
          <cell r="E1498">
            <v>-1.7461225351464668E-4</v>
          </cell>
          <cell r="F1498">
            <v>-1.7461225351464668E-4</v>
          </cell>
          <cell r="G1498">
            <v>-1.7461225351464668E-4</v>
          </cell>
          <cell r="H1498">
            <v>-1.7461225351464668E-4</v>
          </cell>
          <cell r="I1498">
            <v>-1.7461225351464668E-4</v>
          </cell>
          <cell r="J1498">
            <v>-1.7461225351464668E-4</v>
          </cell>
          <cell r="K1498">
            <v>-1.7461225351464668E-4</v>
          </cell>
          <cell r="L1498">
            <v>-1.7461225351464668E-4</v>
          </cell>
          <cell r="M1498">
            <v>-1.7461225351464668E-4</v>
          </cell>
          <cell r="N1498">
            <v>-1.7461225351464668E-4</v>
          </cell>
          <cell r="O1498">
            <v>-1.7461225351464668E-4</v>
          </cell>
          <cell r="P1498">
            <v>-2.0953470421757607E-3</v>
          </cell>
          <cell r="Q1498">
            <v>-1.3882759578371278E-2</v>
          </cell>
          <cell r="R1498">
            <v>-1.0959086987301447E-2</v>
          </cell>
          <cell r="S1498">
            <v>-1.3713152119715603E-2</v>
          </cell>
          <cell r="T1498">
            <v>-1.1183351455687801E-2</v>
          </cell>
          <cell r="U1498">
            <v>-1.1631361814317273E-2</v>
          </cell>
          <cell r="V1498">
            <v>-1.2316555754036481E-2</v>
          </cell>
          <cell r="W1498">
            <v>-1.2316555754036481E-2</v>
          </cell>
          <cell r="X1498">
            <v>-1.2316555754036481E-2</v>
          </cell>
          <cell r="Y1498">
            <v>-1.2316555754036481E-2</v>
          </cell>
          <cell r="Z1498">
            <v>-1.2316555754036481E-2</v>
          </cell>
          <cell r="AA1498">
            <v>-1.2316555754036481E-2</v>
          </cell>
          <cell r="AB1498">
            <v>-1.2316555754036481E-2</v>
          </cell>
          <cell r="AC1498">
            <v>-0.14758560223364878</v>
          </cell>
        </row>
        <row r="1499">
          <cell r="B1499" t="str">
            <v>PL 3291</v>
          </cell>
          <cell r="C1499" t="str">
            <v>GHQ Charges SG&amp;A</v>
          </cell>
          <cell r="D1499">
            <v>-1.6336418269230772E-4</v>
          </cell>
          <cell r="E1499">
            <v>-1.6336418269230772E-4</v>
          </cell>
          <cell r="F1499">
            <v>-1.6336418269230772E-4</v>
          </cell>
          <cell r="G1499">
            <v>-1.6336418269230772E-4</v>
          </cell>
          <cell r="H1499">
            <v>-1.6336418269230772E-4</v>
          </cell>
          <cell r="I1499">
            <v>-1.6336418269230772E-4</v>
          </cell>
          <cell r="J1499">
            <v>-1.6336418269230772E-4</v>
          </cell>
          <cell r="K1499">
            <v>-1.6336418269230772E-4</v>
          </cell>
          <cell r="L1499">
            <v>-1.6336418269230772E-4</v>
          </cell>
          <cell r="M1499">
            <v>-1.6336418269230772E-4</v>
          </cell>
          <cell r="N1499">
            <v>-1.6336418269230772E-4</v>
          </cell>
          <cell r="O1499">
            <v>-1.6336418269230772E-4</v>
          </cell>
          <cell r="P1499">
            <v>-1.9603701923076927E-3</v>
          </cell>
          <cell r="Q1499">
            <v>-9.2684476605868374E-4</v>
          </cell>
          <cell r="R1499">
            <v>-2.3461038185852911E-3</v>
          </cell>
          <cell r="S1499">
            <v>4.5076294275610686E-4</v>
          </cell>
          <cell r="T1499">
            <v>-4.070787073750992E-4</v>
          </cell>
          <cell r="U1499">
            <v>-4.0284099920697862E-4</v>
          </cell>
          <cell r="V1499">
            <v>-3.2222103004291849E-4</v>
          </cell>
          <cell r="W1499">
            <v>-3.2222103004291849E-4</v>
          </cell>
          <cell r="X1499">
            <v>-3.2222103004291849E-4</v>
          </cell>
          <cell r="Y1499">
            <v>-3.2222103004291849E-4</v>
          </cell>
          <cell r="Z1499">
            <v>-3.2222103004291849E-4</v>
          </cell>
          <cell r="AA1499">
            <v>-3.2222103004291849E-4</v>
          </cell>
          <cell r="AB1499">
            <v>-3.2222103004291849E-4</v>
          </cell>
          <cell r="AC1499">
            <v>-5.8876525587703774E-3</v>
          </cell>
        </row>
        <row r="1500">
          <cell r="B1500" t="str">
            <v>PL 3292</v>
          </cell>
          <cell r="C1500" t="str">
            <v>Group CTO Charges SG&amp;A</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row>
        <row r="1501">
          <cell r="B1501" t="str">
            <v>PL 3293</v>
          </cell>
          <cell r="C1501" t="str">
            <v>GS Asset Transfer (IP &amp; Data Ops) SG&amp;A</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row>
        <row r="1502">
          <cell r="B1502" t="str">
            <v>PL 3294</v>
          </cell>
          <cell r="C1502" t="str">
            <v>Inbound/Calls Charge SG&amp;A</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row>
        <row r="1503">
          <cell r="B1503" t="str">
            <v>PL 3295</v>
          </cell>
          <cell r="C1503" t="str">
            <v>INO Billing Charges SG&amp;A</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row>
        <row r="1504">
          <cell r="B1504" t="str">
            <v>PL 3296</v>
          </cell>
          <cell r="C1504" t="str">
            <v>INO Order Management Desk SG&amp;A</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row>
        <row r="1505">
          <cell r="B1505" t="str">
            <v>PL 3297</v>
          </cell>
          <cell r="C1505" t="str">
            <v>Insurance Charges SG&amp;A</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row>
        <row r="1506">
          <cell r="B1506" t="str">
            <v>PL 3298</v>
          </cell>
          <cell r="C1506" t="str">
            <v>Int. Wide Area Network (Ignite Solutions) SG&amp;A</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row>
        <row r="1507">
          <cell r="B1507" t="str">
            <v>PL 3299</v>
          </cell>
          <cell r="C1507" t="str">
            <v>IP/ATM SG&amp;A</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row>
        <row r="1508">
          <cell r="B1508" t="str">
            <v>PL 3300</v>
          </cell>
          <cell r="C1508" t="str">
            <v>Jaguar Managed Service In SG&amp;A</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row>
        <row r="1509">
          <cell r="B1509" t="str">
            <v>PL 3301</v>
          </cell>
          <cell r="C1509" t="str">
            <v>Manpower SG&amp;A</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row>
        <row r="1510">
          <cell r="B1510" t="str">
            <v>PL 3302</v>
          </cell>
          <cell r="C1510" t="str">
            <v>Mobile Own Use SG&amp;A</v>
          </cell>
          <cell r="D1510">
            <v>-1.3425000000000003E-5</v>
          </cell>
          <cell r="E1510">
            <v>-1.3425000000000003E-5</v>
          </cell>
          <cell r="F1510">
            <v>-1.3425000000000003E-5</v>
          </cell>
          <cell r="G1510">
            <v>-1.3425000000000003E-5</v>
          </cell>
          <cell r="H1510">
            <v>-1.3425000000000003E-5</v>
          </cell>
          <cell r="I1510">
            <v>-1.3425000000000003E-5</v>
          </cell>
          <cell r="J1510">
            <v>-1.3425000000000003E-5</v>
          </cell>
          <cell r="K1510">
            <v>-1.3425000000000003E-5</v>
          </cell>
          <cell r="L1510">
            <v>-1.3425000000000003E-5</v>
          </cell>
          <cell r="M1510">
            <v>-1.3425000000000003E-5</v>
          </cell>
          <cell r="N1510">
            <v>-1.3425000000000003E-5</v>
          </cell>
          <cell r="O1510">
            <v>-1.3425000000000003E-5</v>
          </cell>
          <cell r="P1510">
            <v>-1.6110000000000007E-4</v>
          </cell>
          <cell r="Q1510">
            <v>-2.4651031565996059E-3</v>
          </cell>
          <cell r="R1510">
            <v>-3.1760006109328043E-3</v>
          </cell>
          <cell r="S1510">
            <v>-2.0000983533744253E-3</v>
          </cell>
          <cell r="T1510">
            <v>-2.6787935183262821E-3</v>
          </cell>
          <cell r="U1510">
            <v>-2.5437799680408965E-3</v>
          </cell>
          <cell r="V1510">
            <v>-2.5395386266094423E-3</v>
          </cell>
          <cell r="W1510">
            <v>-2.5395386266094423E-3</v>
          </cell>
          <cell r="X1510">
            <v>-2.5395386266094423E-3</v>
          </cell>
          <cell r="Y1510">
            <v>-2.5395386266094423E-3</v>
          </cell>
          <cell r="Z1510">
            <v>-2.5395386266094423E-3</v>
          </cell>
          <cell r="AA1510">
            <v>-2.5395386266094423E-3</v>
          </cell>
          <cell r="AB1510">
            <v>-2.5395386266094423E-3</v>
          </cell>
          <cell r="AC1510">
            <v>-3.0640545993540113E-2</v>
          </cell>
        </row>
        <row r="1511">
          <cell r="B1511" t="str">
            <v>PL 3303</v>
          </cell>
          <cell r="C1511" t="str">
            <v>Number Portability &amp; CPS Recharge SG&amp;A</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row>
        <row r="1512">
          <cell r="B1512" t="str">
            <v>PL 3304</v>
          </cell>
          <cell r="C1512" t="str">
            <v>One IT Development SG&amp;A</v>
          </cell>
          <cell r="D1512">
            <v>-3.3653846153846158E-6</v>
          </cell>
          <cell r="E1512">
            <v>-3.3653846153846158E-6</v>
          </cell>
          <cell r="F1512">
            <v>-3.3653846153846158E-6</v>
          </cell>
          <cell r="G1512">
            <v>-3.3653846153846158E-6</v>
          </cell>
          <cell r="H1512">
            <v>-3.3653846153846158E-6</v>
          </cell>
          <cell r="I1512">
            <v>-3.3653846153846158E-6</v>
          </cell>
          <cell r="J1512">
            <v>-3.3653846153846158E-6</v>
          </cell>
          <cell r="K1512">
            <v>-3.3653846153846158E-6</v>
          </cell>
          <cell r="L1512">
            <v>-3.3653846153846158E-6</v>
          </cell>
          <cell r="M1512">
            <v>-3.3653846153846158E-6</v>
          </cell>
          <cell r="N1512">
            <v>-3.3653846153846158E-6</v>
          </cell>
          <cell r="O1512">
            <v>-3.3653846153846158E-6</v>
          </cell>
          <cell r="P1512">
            <v>-4.0384615384615388E-5</v>
          </cell>
          <cell r="Q1512">
            <v>0</v>
          </cell>
          <cell r="R1512">
            <v>0</v>
          </cell>
          <cell r="S1512">
            <v>0</v>
          </cell>
          <cell r="T1512">
            <v>-2.0816812053925458E-5</v>
          </cell>
          <cell r="U1512">
            <v>-2.0816812053925458E-5</v>
          </cell>
          <cell r="V1512">
            <v>0</v>
          </cell>
          <cell r="W1512">
            <v>0</v>
          </cell>
          <cell r="X1512">
            <v>0</v>
          </cell>
          <cell r="Y1512">
            <v>0</v>
          </cell>
          <cell r="Z1512">
            <v>0</v>
          </cell>
          <cell r="AA1512">
            <v>0</v>
          </cell>
          <cell r="AB1512">
            <v>0</v>
          </cell>
          <cell r="AC1512">
            <v>-4.1633624107850916E-5</v>
          </cell>
        </row>
        <row r="1513">
          <cell r="B1513" t="str">
            <v>PL 3305</v>
          </cell>
          <cell r="C1513" t="str">
            <v>One IT Development - ICT SG&amp;A</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row>
        <row r="1514">
          <cell r="B1514" t="str">
            <v>PL 3306</v>
          </cell>
          <cell r="C1514" t="str">
            <v>One IT Operations - ICT SG&amp;A</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row>
        <row r="1515">
          <cell r="B1515" t="str">
            <v>PL 3307</v>
          </cell>
          <cell r="C1515" t="str">
            <v>One IT Operations And Desktop SG&amp;A</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row>
        <row r="1516">
          <cell r="B1516" t="str">
            <v>PL 3308</v>
          </cell>
          <cell r="C1516" t="str">
            <v>Operator Services &amp; Directory Enquiries Recharge SG&amp;A</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row>
        <row r="1517">
          <cell r="B1517" t="str">
            <v>PL 3309</v>
          </cell>
          <cell r="C1517" t="str">
            <v>Other Internal Charges In SG&amp;A</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-5.2450657299999995E-2</v>
          </cell>
          <cell r="T1517">
            <v>-0.17783269582394923</v>
          </cell>
          <cell r="U1517">
            <v>-0.16089426891356068</v>
          </cell>
          <cell r="V1517">
            <v>-0.155980228</v>
          </cell>
          <cell r="W1517">
            <v>-0.170369874</v>
          </cell>
          <cell r="X1517">
            <v>-0.15285916800000002</v>
          </cell>
          <cell r="Y1517">
            <v>-0.15285916800000002</v>
          </cell>
          <cell r="Z1517">
            <v>-0.15285916800000002</v>
          </cell>
          <cell r="AA1517">
            <v>-0.145911024</v>
          </cell>
          <cell r="AB1517">
            <v>-0.15980731199999998</v>
          </cell>
          <cell r="AC1517">
            <v>-1.4818235640375099</v>
          </cell>
        </row>
        <row r="1518">
          <cell r="B1518" t="str">
            <v>PL 3310</v>
          </cell>
          <cell r="C1518" t="str">
            <v>Overseas SG&amp;A</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row>
        <row r="1519">
          <cell r="B1519" t="str">
            <v>PL 3311</v>
          </cell>
          <cell r="C1519" t="str">
            <v>Pair Diverts Capitalisation SG&amp;A</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row>
        <row r="1520">
          <cell r="B1520" t="str">
            <v>PL 3312</v>
          </cell>
          <cell r="C1520" t="str">
            <v>Pan European Charges SG&amp;A</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row>
        <row r="1521">
          <cell r="B1521" t="str">
            <v>PL 3313</v>
          </cell>
          <cell r="C1521" t="str">
            <v>Provision SG&amp;A</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-5.7344420600858367E-4</v>
          </cell>
          <cell r="R1521">
            <v>0</v>
          </cell>
          <cell r="S1521">
            <v>0</v>
          </cell>
          <cell r="T1521">
            <v>0</v>
          </cell>
          <cell r="U1521">
            <v>-4.0250321888412016E-2</v>
          </cell>
          <cell r="V1521">
            <v>-8.1647532188841195E-3</v>
          </cell>
          <cell r="W1521">
            <v>-8.1647532188841195E-3</v>
          </cell>
          <cell r="X1521">
            <v>-8.1647532188841195E-3</v>
          </cell>
          <cell r="Y1521">
            <v>-8.1647532188841195E-3</v>
          </cell>
          <cell r="Z1521">
            <v>-8.1647532188841195E-3</v>
          </cell>
          <cell r="AA1521">
            <v>-8.1647532188841195E-3</v>
          </cell>
          <cell r="AB1521">
            <v>-8.1647532188841195E-3</v>
          </cell>
          <cell r="AC1521">
            <v>-9.797703862660942E-2</v>
          </cell>
        </row>
        <row r="1522">
          <cell r="B1522" t="str">
            <v>PL 3314</v>
          </cell>
          <cell r="C1522" t="str">
            <v>Repair SG&amp;A</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row>
        <row r="1523">
          <cell r="B1523" t="str">
            <v>PL 3315</v>
          </cell>
          <cell r="C1523" t="str">
            <v>Retail Client Services Charges SG&amp;A</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row>
        <row r="1524">
          <cell r="B1524" t="str">
            <v>PL 3316</v>
          </cell>
          <cell r="C1524" t="str">
            <v>Security Sales SG&amp;A</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row>
        <row r="1525">
          <cell r="B1525" t="str">
            <v>PL 3317</v>
          </cell>
          <cell r="C1525" t="str">
            <v>Service Agility Recharge SG&amp;A</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row>
        <row r="1526">
          <cell r="B1526" t="str">
            <v>PL 3318</v>
          </cell>
          <cell r="C1526" t="str">
            <v>Showcase Cost Recharges SG&amp;A</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row>
        <row r="1527">
          <cell r="B1527" t="str">
            <v>PL 3319</v>
          </cell>
          <cell r="C1527" t="str">
            <v>Supply Chain SG&amp;A</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row>
        <row r="1528">
          <cell r="B1528" t="str">
            <v>PL 3320</v>
          </cell>
          <cell r="C1528" t="str">
            <v>One IT Overheads SG&amp;A</v>
          </cell>
          <cell r="D1528">
            <v>-1.1276442307692308E-6</v>
          </cell>
          <cell r="E1528">
            <v>-1.1276442307692308E-6</v>
          </cell>
          <cell r="F1528">
            <v>-1.1276442307692308E-6</v>
          </cell>
          <cell r="G1528">
            <v>-1.1276442307692308E-6</v>
          </cell>
          <cell r="H1528">
            <v>-1.1276442307692308E-6</v>
          </cell>
          <cell r="I1528">
            <v>-1.1276442307692308E-6</v>
          </cell>
          <cell r="J1528">
            <v>-1.1276442307692308E-6</v>
          </cell>
          <cell r="K1528">
            <v>-1.1276442307692308E-6</v>
          </cell>
          <cell r="L1528">
            <v>-1.1276442307692308E-6</v>
          </cell>
          <cell r="M1528">
            <v>-1.1276442307692308E-6</v>
          </cell>
          <cell r="N1528">
            <v>-1.1276442307692308E-6</v>
          </cell>
          <cell r="O1528">
            <v>-1.1276442307692308E-6</v>
          </cell>
          <cell r="P1528">
            <v>-1.3531730769230767E-5</v>
          </cell>
          <cell r="Q1528">
            <v>0</v>
          </cell>
          <cell r="R1528">
            <v>0</v>
          </cell>
          <cell r="S1528">
            <v>0</v>
          </cell>
          <cell r="T1528">
            <v>0</v>
          </cell>
          <cell r="U1528">
            <v>-1.3950237906423474E-5</v>
          </cell>
          <cell r="V1528">
            <v>0</v>
          </cell>
          <cell r="W1528">
            <v>0</v>
          </cell>
          <cell r="X1528">
            <v>0</v>
          </cell>
          <cell r="Y1528">
            <v>0</v>
          </cell>
          <cell r="Z1528">
            <v>0</v>
          </cell>
          <cell r="AA1528">
            <v>0</v>
          </cell>
          <cell r="AB1528">
            <v>0</v>
          </cell>
          <cell r="AC1528">
            <v>-1.3950237906423474E-5</v>
          </cell>
        </row>
        <row r="1529">
          <cell r="B1529" t="str">
            <v>PL 3321</v>
          </cell>
          <cell r="C1529" t="str">
            <v>One IT Support and Maintenance SG&amp;A</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row>
        <row r="1530">
          <cell r="B1530" t="str">
            <v>PL 3322</v>
          </cell>
          <cell r="C1530" t="str">
            <v>Syntegra IT SG&amp;A</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row>
        <row r="1531">
          <cell r="B1531" t="str">
            <v>PL 3323</v>
          </cell>
          <cell r="C1531" t="str">
            <v>Systems Integration - Syntegra SG&amp;A</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row>
        <row r="1532">
          <cell r="B1532" t="str">
            <v>PL 3324</v>
          </cell>
          <cell r="C1532" t="str">
            <v>Team Connect SG&amp;A</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row>
        <row r="1533">
          <cell r="B1533" t="str">
            <v>PL 3325</v>
          </cell>
          <cell r="C1533" t="str">
            <v>US Marketing Services &amp; Support - Procurement SG&amp;A</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row>
        <row r="1534">
          <cell r="B1534" t="str">
            <v>PL 3326</v>
          </cell>
          <cell r="C1534" t="str">
            <v>Voice and Desktop Services SG&amp;A</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row>
        <row r="1535">
          <cell r="B1535" t="str">
            <v>PL 3327</v>
          </cell>
          <cell r="C1535" t="str">
            <v>X25 Kilostream ACE (Ignite Solutions) SG&amp;A</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-1.9561855670103099E-5</v>
          </cell>
          <cell r="U1535">
            <v>-1.304024583663759E-5</v>
          </cell>
          <cell r="V1535">
            <v>0</v>
          </cell>
          <cell r="W1535">
            <v>0</v>
          </cell>
          <cell r="X1535">
            <v>0</v>
          </cell>
          <cell r="Y1535">
            <v>0</v>
          </cell>
          <cell r="Z1535">
            <v>0</v>
          </cell>
          <cell r="AA1535">
            <v>0</v>
          </cell>
          <cell r="AB1535">
            <v>0</v>
          </cell>
          <cell r="AC1535">
            <v>-3.2602101506740686E-5</v>
          </cell>
        </row>
        <row r="1536">
          <cell r="B1536" t="str">
            <v>PL 3328</v>
          </cell>
          <cell r="C1536" t="str">
            <v>Xansa Recharge SG&amp;A</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row>
        <row r="1537">
          <cell r="B1537" t="str">
            <v>PL 373</v>
          </cell>
          <cell r="C1537" t="str">
            <v>SG&amp;A Total VCTs Central Adjustments</v>
          </cell>
          <cell r="D1537">
            <v>2.2955355146926271E-5</v>
          </cell>
          <cell r="E1537">
            <v>2.2955355146926271E-5</v>
          </cell>
          <cell r="F1537">
            <v>2.2955355146926271E-5</v>
          </cell>
          <cell r="G1537">
            <v>2.2955355146926271E-5</v>
          </cell>
          <cell r="H1537">
            <v>2.2955355146926271E-5</v>
          </cell>
          <cell r="I1537">
            <v>2.2955355146926271E-5</v>
          </cell>
          <cell r="J1537">
            <v>2.2955355146926271E-5</v>
          </cell>
          <cell r="K1537">
            <v>2.2955355146926271E-5</v>
          </cell>
          <cell r="L1537">
            <v>2.2955355146926271E-5</v>
          </cell>
          <cell r="M1537">
            <v>2.2955355146926271E-5</v>
          </cell>
          <cell r="N1537">
            <v>2.2955355146926271E-5</v>
          </cell>
          <cell r="O1537">
            <v>2.2955355146926271E-5</v>
          </cell>
          <cell r="P1537">
            <v>2.754642617631152E-4</v>
          </cell>
          <cell r="Q1537">
            <v>0</v>
          </cell>
          <cell r="R1537">
            <v>0</v>
          </cell>
          <cell r="S1537">
            <v>0</v>
          </cell>
          <cell r="T1537">
            <v>0</v>
          </cell>
          <cell r="U1537">
            <v>0</v>
          </cell>
          <cell r="V1537">
            <v>5.8730897009966781E-5</v>
          </cell>
          <cell r="W1537">
            <v>5.8730897009966781E-5</v>
          </cell>
          <cell r="X1537">
            <v>5.8730897009966781E-5</v>
          </cell>
          <cell r="Y1537">
            <v>5.8730897009966781E-5</v>
          </cell>
          <cell r="Z1537">
            <v>5.8730897009966781E-5</v>
          </cell>
          <cell r="AA1537">
            <v>5.8730897009966781E-5</v>
          </cell>
          <cell r="AB1537">
            <v>-6.8401607046279846E-5</v>
          </cell>
          <cell r="AC1537">
            <v>2.8398377501352088E-4</v>
          </cell>
        </row>
        <row r="1538">
          <cell r="B1538" t="str">
            <v>PL 500</v>
          </cell>
          <cell r="C1538" t="str">
            <v>Leavers Payments</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row>
        <row r="1539">
          <cell r="B1539" t="str">
            <v>PL 502</v>
          </cell>
          <cell r="C1539" t="str">
            <v>Depreciation</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row>
        <row r="1540">
          <cell r="B1540" t="str">
            <v>PL 400</v>
          </cell>
          <cell r="C1540" t="str">
            <v>Capital Programme Input</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row>
        <row r="1541">
          <cell r="B1541" t="str">
            <v>FTE</v>
          </cell>
          <cell r="C1541" t="str">
            <v>FTE</v>
          </cell>
          <cell r="D1541">
            <v>-9</v>
          </cell>
          <cell r="E1541">
            <v>-9</v>
          </cell>
          <cell r="F1541">
            <v>-9</v>
          </cell>
          <cell r="G1541">
            <v>-9</v>
          </cell>
          <cell r="H1541">
            <v>-9</v>
          </cell>
          <cell r="I1541">
            <v>-9</v>
          </cell>
          <cell r="J1541">
            <v>-15</v>
          </cell>
          <cell r="K1541">
            <v>-15</v>
          </cell>
          <cell r="L1541">
            <v>-15</v>
          </cell>
          <cell r="M1541">
            <v>-38</v>
          </cell>
          <cell r="N1541">
            <v>-42</v>
          </cell>
          <cell r="O1541">
            <v>-46</v>
          </cell>
          <cell r="P1541">
            <v>-46</v>
          </cell>
          <cell r="Q1541">
            <v>-19.59</v>
          </cell>
          <cell r="R1541">
            <v>-19.59</v>
          </cell>
          <cell r="S1541">
            <v>-20.59</v>
          </cell>
          <cell r="T1541">
            <v>-20.59</v>
          </cell>
          <cell r="U1541">
            <v>-22</v>
          </cell>
          <cell r="V1541">
            <v>-26</v>
          </cell>
          <cell r="W1541">
            <v>-46</v>
          </cell>
          <cell r="X1541">
            <v>-90.297038889749302</v>
          </cell>
          <cell r="Y1541">
            <v>-97.870270177720059</v>
          </cell>
          <cell r="Z1541">
            <v>-119.67633572668113</v>
          </cell>
          <cell r="AA1541">
            <v>-116.75906268184373</v>
          </cell>
          <cell r="AB1541">
            <v>-124.29810238113157</v>
          </cell>
          <cell r="AC1541">
            <v>-124.29810238113157</v>
          </cell>
        </row>
      </sheetData>
      <sheetData sheetId="208"/>
      <sheetData sheetId="209" refreshError="1">
        <row r="22">
          <cell r="C22" t="str">
            <v>PL 58</v>
          </cell>
          <cell r="D22">
            <v>8.3000000000000004E-2</v>
          </cell>
          <cell r="E22">
            <v>8.3000000000000004E-2</v>
          </cell>
          <cell r="F22">
            <v>8.4000000000000005E-2</v>
          </cell>
          <cell r="G22">
            <v>8.3000000000000004E-2</v>
          </cell>
          <cell r="H22">
            <v>8.3000000000000004E-2</v>
          </cell>
          <cell r="I22">
            <v>8.4000000000000005E-2</v>
          </cell>
          <cell r="J22">
            <v>8.3000000000000004E-2</v>
          </cell>
          <cell r="K22">
            <v>8.3000000000000004E-2</v>
          </cell>
          <cell r="L22">
            <v>8.4000000000000005E-2</v>
          </cell>
          <cell r="M22">
            <v>8.3000000000000004E-2</v>
          </cell>
          <cell r="N22">
            <v>8.3000000000000004E-2</v>
          </cell>
          <cell r="O22">
            <v>8.4000000000000005E-2</v>
          </cell>
          <cell r="P22">
            <v>0.99999999999999978</v>
          </cell>
        </row>
        <row r="23">
          <cell r="C23" t="str">
            <v>PL 3061</v>
          </cell>
          <cell r="D23">
            <v>0.01</v>
          </cell>
          <cell r="E23">
            <v>0.01</v>
          </cell>
          <cell r="F23">
            <v>0.01</v>
          </cell>
          <cell r="G23">
            <v>1.0999999999999999E-2</v>
          </cell>
          <cell r="H23">
            <v>0.01</v>
          </cell>
          <cell r="I23">
            <v>0.01</v>
          </cell>
          <cell r="J23">
            <v>0.01</v>
          </cell>
          <cell r="K23">
            <v>1.0999999999999999E-2</v>
          </cell>
          <cell r="L23">
            <v>0.01</v>
          </cell>
          <cell r="M23">
            <v>0.01</v>
          </cell>
          <cell r="N23">
            <v>0.01</v>
          </cell>
          <cell r="O23">
            <v>1.0999999999999999E-2</v>
          </cell>
          <cell r="P23">
            <v>0.12299999999999997</v>
          </cell>
        </row>
        <row r="24">
          <cell r="C24" t="str">
            <v>PL 3011</v>
          </cell>
          <cell r="D24">
            <v>3.5999999999999997E-2</v>
          </cell>
          <cell r="E24">
            <v>3.5999999999999997E-2</v>
          </cell>
          <cell r="F24">
            <v>3.5999999999999997E-2</v>
          </cell>
          <cell r="G24">
            <v>3.5999999999999997E-2</v>
          </cell>
          <cell r="H24">
            <v>3.5999999999999997E-2</v>
          </cell>
          <cell r="I24">
            <v>3.5000000000000003E-2</v>
          </cell>
          <cell r="J24">
            <v>3.5999999999999997E-2</v>
          </cell>
          <cell r="K24">
            <v>3.5999999999999997E-2</v>
          </cell>
          <cell r="L24">
            <v>3.5999999999999997E-2</v>
          </cell>
          <cell r="M24">
            <v>3.5999999999999997E-2</v>
          </cell>
          <cell r="N24">
            <v>3.5999999999999997E-2</v>
          </cell>
          <cell r="O24">
            <v>3.5000000000000003E-2</v>
          </cell>
          <cell r="P24">
            <v>0.42999999999999994</v>
          </cell>
        </row>
        <row r="25">
          <cell r="C25" t="str">
            <v>PL 3017</v>
          </cell>
          <cell r="D25">
            <v>3.6999999999999998E-2</v>
          </cell>
          <cell r="E25">
            <v>3.6999999999999998E-2</v>
          </cell>
          <cell r="F25">
            <v>3.6999999999999998E-2</v>
          </cell>
          <cell r="G25">
            <v>3.7999999999999999E-2</v>
          </cell>
          <cell r="H25">
            <v>3.6999999999999998E-2</v>
          </cell>
          <cell r="I25">
            <v>3.6999999999999998E-2</v>
          </cell>
          <cell r="J25">
            <v>3.6999999999999998E-2</v>
          </cell>
          <cell r="K25">
            <v>3.7999999999999999E-2</v>
          </cell>
          <cell r="L25">
            <v>3.6999999999999998E-2</v>
          </cell>
          <cell r="M25">
            <v>3.6999999999999998E-2</v>
          </cell>
          <cell r="N25">
            <v>3.6999999999999998E-2</v>
          </cell>
          <cell r="O25">
            <v>3.7999999999999999E-2</v>
          </cell>
          <cell r="P25">
            <v>0.4469999999999999</v>
          </cell>
        </row>
      </sheetData>
      <sheetData sheetId="210" refreshError="1">
        <row r="8">
          <cell r="C8" t="str">
            <v>PL 2303</v>
          </cell>
          <cell r="D8">
            <v>0.95445428968421042</v>
          </cell>
          <cell r="E8">
            <v>0.95445428968421042</v>
          </cell>
          <cell r="F8">
            <v>0.95445428968421042</v>
          </cell>
          <cell r="G8">
            <v>0.95445428968421042</v>
          </cell>
          <cell r="H8">
            <v>0.95445428968421042</v>
          </cell>
          <cell r="I8">
            <v>0.95445428968421042</v>
          </cell>
          <cell r="J8">
            <v>0.95445428968421042</v>
          </cell>
          <cell r="K8">
            <v>0.95445428968421042</v>
          </cell>
          <cell r="L8">
            <v>0.95445428968421042</v>
          </cell>
          <cell r="M8">
            <v>0.95445428968421042</v>
          </cell>
          <cell r="N8">
            <v>0.95445428968421042</v>
          </cell>
          <cell r="O8">
            <v>0.95445428968421042</v>
          </cell>
          <cell r="P8">
            <v>11.453451476210521</v>
          </cell>
        </row>
        <row r="9">
          <cell r="C9" t="str">
            <v>PL 2300</v>
          </cell>
          <cell r="D9">
            <v>-1.0741959781334576</v>
          </cell>
          <cell r="E9">
            <v>-1.0741959781334576</v>
          </cell>
          <cell r="F9">
            <v>-1.0741959781334576</v>
          </cell>
          <cell r="G9">
            <v>-1.0741959781334576</v>
          </cell>
          <cell r="H9">
            <v>-1.0741959781334576</v>
          </cell>
          <cell r="I9">
            <v>-1.0741959781334576</v>
          </cell>
          <cell r="J9">
            <v>-1.0741959781334576</v>
          </cell>
          <cell r="K9">
            <v>-1.0741959781334576</v>
          </cell>
          <cell r="L9">
            <v>-1.0741959781334576</v>
          </cell>
          <cell r="M9">
            <v>-1.0741959781334576</v>
          </cell>
          <cell r="N9">
            <v>-1.0741959781334576</v>
          </cell>
          <cell r="O9">
            <v>-1.0741959781334576</v>
          </cell>
          <cell r="P9">
            <v>-12.890351737601486</v>
          </cell>
        </row>
        <row r="10">
          <cell r="C10" t="str">
            <v>PL 2317</v>
          </cell>
          <cell r="D10">
            <v>0.30094230294681107</v>
          </cell>
          <cell r="E10">
            <v>0.30094230294681107</v>
          </cell>
          <cell r="F10">
            <v>0.30094230294681107</v>
          </cell>
          <cell r="G10">
            <v>0.30094230294681107</v>
          </cell>
          <cell r="H10">
            <v>0.30094230294681107</v>
          </cell>
          <cell r="I10">
            <v>0.30094230294681107</v>
          </cell>
          <cell r="J10">
            <v>0.30094230294681107</v>
          </cell>
          <cell r="K10">
            <v>0.30094230294681107</v>
          </cell>
          <cell r="L10">
            <v>0.30094230294681107</v>
          </cell>
          <cell r="M10">
            <v>0.30094230294681107</v>
          </cell>
          <cell r="N10">
            <v>0.30094230294681107</v>
          </cell>
          <cell r="O10">
            <v>0.30094230294681107</v>
          </cell>
          <cell r="P10">
            <v>3.611307635361733</v>
          </cell>
        </row>
        <row r="11">
          <cell r="C11" t="str">
            <v>PL 2316</v>
          </cell>
          <cell r="D11">
            <v>9.5396261940365767E-2</v>
          </cell>
          <cell r="E11">
            <v>9.5396261940365767E-2</v>
          </cell>
          <cell r="F11">
            <v>9.5396261940365767E-2</v>
          </cell>
          <cell r="G11">
            <v>9.5396261940365767E-2</v>
          </cell>
          <cell r="H11">
            <v>9.5396261940365767E-2</v>
          </cell>
          <cell r="I11">
            <v>9.5396261940365767E-2</v>
          </cell>
          <cell r="J11">
            <v>9.5396261940365767E-2</v>
          </cell>
          <cell r="K11">
            <v>9.5396261940365767E-2</v>
          </cell>
          <cell r="L11">
            <v>9.5396261940365767E-2</v>
          </cell>
          <cell r="M11">
            <v>9.5396261940365767E-2</v>
          </cell>
          <cell r="N11">
            <v>9.5396261940365767E-2</v>
          </cell>
          <cell r="O11">
            <v>9.5396261940365767E-2</v>
          </cell>
          <cell r="P11">
            <v>1.1447551432843892</v>
          </cell>
        </row>
      </sheetData>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A, Phil Dance"/>
      <sheetName val="NRD Trf"/>
      <sheetName val="NVS Trf"/>
      <sheetName val="NVY Total"/>
    </sheetNames>
    <sheetDataSet>
      <sheetData sheetId="0" refreshError="1">
        <row r="2">
          <cell r="B2" t="str">
            <v>Monthly Management Report - COO</v>
          </cell>
        </row>
        <row r="3">
          <cell r="B3" t="str">
            <v>for the period ending 30 April 2002</v>
          </cell>
        </row>
        <row r="4">
          <cell r="B4" t="str">
            <v>Phil Dance</v>
          </cell>
        </row>
        <row r="6">
          <cell r="D6" t="str">
            <v>CURRENT MONTH</v>
          </cell>
          <cell r="H6" t="str">
            <v>YEAR TO DATE 2002/2003</v>
          </cell>
          <cell r="L6" t="str">
            <v>FULL YEAR 2002/2003</v>
          </cell>
        </row>
        <row r="7">
          <cell r="D7" t="str">
            <v>ACTUAL</v>
          </cell>
          <cell r="E7" t="str">
            <v>BUDGET</v>
          </cell>
          <cell r="F7" t="str">
            <v>VARIANCE</v>
          </cell>
          <cell r="H7" t="str">
            <v>ACTUAL</v>
          </cell>
          <cell r="I7" t="str">
            <v>BUDGET</v>
          </cell>
          <cell r="J7" t="str">
            <v>VARIANCE</v>
          </cell>
          <cell r="L7" t="str">
            <v>FORECAST</v>
          </cell>
          <cell r="M7" t="str">
            <v>BUDGET</v>
          </cell>
          <cell r="N7" t="str">
            <v>VARIANCE</v>
          </cell>
        </row>
        <row r="8">
          <cell r="B8" t="str">
            <v>DESCRIPTION</v>
          </cell>
          <cell r="F8" t="str">
            <v>Better/ (Worse)</v>
          </cell>
          <cell r="J8" t="str">
            <v>Better/ (Worse)</v>
          </cell>
          <cell r="N8" t="str">
            <v>Better/ (Worse)</v>
          </cell>
        </row>
        <row r="10">
          <cell r="B10" t="str">
            <v>PCGs</v>
          </cell>
          <cell r="D10">
            <v>26.54</v>
          </cell>
          <cell r="E10">
            <v>37</v>
          </cell>
          <cell r="F10">
            <v>10.46</v>
          </cell>
          <cell r="G10">
            <v>0</v>
          </cell>
          <cell r="K10">
            <v>0</v>
          </cell>
          <cell r="L10">
            <v>37</v>
          </cell>
          <cell r="M10">
            <v>37</v>
          </cell>
          <cell r="N10">
            <v>0</v>
          </cell>
        </row>
        <row r="11">
          <cell r="B11" t="str">
            <v>PSGs</v>
          </cell>
          <cell r="D11">
            <v>0</v>
          </cell>
          <cell r="E11">
            <v>0</v>
          </cell>
          <cell r="F11">
            <v>0</v>
          </cell>
          <cell r="G11">
            <v>0</v>
          </cell>
          <cell r="K11">
            <v>0</v>
          </cell>
          <cell r="L11">
            <v>0</v>
          </cell>
          <cell r="M11">
            <v>0</v>
          </cell>
          <cell r="N11">
            <v>0</v>
          </cell>
        </row>
        <row r="12">
          <cell r="B12" t="str">
            <v>MPGs</v>
          </cell>
          <cell r="D12">
            <v>25</v>
          </cell>
          <cell r="E12">
            <v>26</v>
          </cell>
          <cell r="F12">
            <v>1</v>
          </cell>
          <cell r="G12">
            <v>0</v>
          </cell>
          <cell r="K12">
            <v>0</v>
          </cell>
          <cell r="L12">
            <v>26</v>
          </cell>
          <cell r="M12">
            <v>26</v>
          </cell>
          <cell r="N12">
            <v>0</v>
          </cell>
        </row>
        <row r="13">
          <cell r="B13" t="str">
            <v>Non Manager Grades</v>
          </cell>
          <cell r="D13">
            <v>9</v>
          </cell>
          <cell r="E13">
            <v>7</v>
          </cell>
          <cell r="F13">
            <v>-2</v>
          </cell>
          <cell r="G13">
            <v>0</v>
          </cell>
          <cell r="K13">
            <v>0</v>
          </cell>
          <cell r="L13">
            <v>7</v>
          </cell>
          <cell r="M13">
            <v>7</v>
          </cell>
          <cell r="N13">
            <v>0</v>
          </cell>
        </row>
        <row r="14">
          <cell r="B14" t="str">
            <v>TOTAL FTE</v>
          </cell>
          <cell r="D14">
            <v>60.54</v>
          </cell>
          <cell r="E14">
            <v>70</v>
          </cell>
          <cell r="F14">
            <v>9.4600000000000009</v>
          </cell>
          <cell r="G14">
            <v>0</v>
          </cell>
          <cell r="K14">
            <v>0</v>
          </cell>
          <cell r="L14">
            <v>70</v>
          </cell>
          <cell r="M14">
            <v>70</v>
          </cell>
          <cell r="N14">
            <v>0</v>
          </cell>
        </row>
        <row r="15">
          <cell r="N15">
            <v>0</v>
          </cell>
        </row>
        <row r="16">
          <cell r="B16" t="str">
            <v>Total Pay</v>
          </cell>
          <cell r="D16">
            <v>299.71701000000002</v>
          </cell>
          <cell r="E16">
            <v>350</v>
          </cell>
          <cell r="F16">
            <v>50.282989999999991</v>
          </cell>
          <cell r="G16">
            <v>0</v>
          </cell>
          <cell r="H16">
            <v>299.71701000000002</v>
          </cell>
          <cell r="I16">
            <v>350</v>
          </cell>
          <cell r="J16">
            <v>50.282989999999991</v>
          </cell>
          <cell r="K16">
            <v>0</v>
          </cell>
          <cell r="L16">
            <v>4200</v>
          </cell>
          <cell r="M16">
            <v>4200</v>
          </cell>
          <cell r="N16">
            <v>0</v>
          </cell>
        </row>
        <row r="17">
          <cell r="B17" t="str">
            <v>Capital Pay</v>
          </cell>
          <cell r="D17">
            <v>0</v>
          </cell>
          <cell r="E17">
            <v>0</v>
          </cell>
          <cell r="F17">
            <v>0</v>
          </cell>
          <cell r="G17">
            <v>0</v>
          </cell>
          <cell r="H17">
            <v>0</v>
          </cell>
          <cell r="I17">
            <v>0</v>
          </cell>
          <cell r="J17">
            <v>0</v>
          </cell>
          <cell r="K17">
            <v>0</v>
          </cell>
          <cell r="L17">
            <v>0</v>
          </cell>
          <cell r="M17">
            <v>0</v>
          </cell>
          <cell r="N17">
            <v>0</v>
          </cell>
        </row>
        <row r="18">
          <cell r="B18" t="str">
            <v>TOTAL CURRENT PAY COSTS (£k)</v>
          </cell>
          <cell r="D18">
            <v>299.71701000000002</v>
          </cell>
          <cell r="E18">
            <v>350</v>
          </cell>
          <cell r="F18">
            <v>50.282989999999991</v>
          </cell>
          <cell r="G18">
            <v>0</v>
          </cell>
          <cell r="H18">
            <v>299.71701000000002</v>
          </cell>
          <cell r="I18">
            <v>350</v>
          </cell>
          <cell r="J18">
            <v>50.282989999999991</v>
          </cell>
          <cell r="K18">
            <v>0</v>
          </cell>
          <cell r="L18">
            <v>4200</v>
          </cell>
          <cell r="M18">
            <v>4200</v>
          </cell>
          <cell r="N18">
            <v>0</v>
          </cell>
        </row>
        <row r="19">
          <cell r="D19">
            <v>0</v>
          </cell>
          <cell r="E19">
            <v>0</v>
          </cell>
          <cell r="F19">
            <v>0</v>
          </cell>
          <cell r="G19">
            <v>0</v>
          </cell>
          <cell r="H19">
            <v>0</v>
          </cell>
          <cell r="I19">
            <v>0</v>
          </cell>
          <cell r="J19">
            <v>0</v>
          </cell>
          <cell r="K19">
            <v>0</v>
          </cell>
          <cell r="L19">
            <v>0</v>
          </cell>
          <cell r="M19">
            <v>0</v>
          </cell>
          <cell r="N19">
            <v>0</v>
          </cell>
        </row>
        <row r="20">
          <cell r="B20" t="str">
            <v>T&amp;S</v>
          </cell>
          <cell r="D20">
            <v>13.97925</v>
          </cell>
          <cell r="E20">
            <v>20</v>
          </cell>
          <cell r="F20">
            <v>6.0207499999999996</v>
          </cell>
          <cell r="G20">
            <v>0</v>
          </cell>
          <cell r="H20">
            <v>13.97925</v>
          </cell>
          <cell r="I20">
            <v>20</v>
          </cell>
          <cell r="J20">
            <v>6.0207499999999996</v>
          </cell>
          <cell r="K20">
            <v>0</v>
          </cell>
          <cell r="L20">
            <v>240</v>
          </cell>
          <cell r="M20">
            <v>240</v>
          </cell>
          <cell r="N20">
            <v>0</v>
          </cell>
        </row>
        <row r="21">
          <cell r="B21" t="str">
            <v>Training Fees &amp; T&amp;S</v>
          </cell>
          <cell r="D21">
            <v>0.18474000000000002</v>
          </cell>
          <cell r="E21">
            <v>1.5</v>
          </cell>
          <cell r="F21">
            <v>1.3152600000000001</v>
          </cell>
          <cell r="G21">
            <v>0</v>
          </cell>
          <cell r="H21">
            <v>0.18474000000000002</v>
          </cell>
          <cell r="I21">
            <v>1.5</v>
          </cell>
          <cell r="J21">
            <v>1.3152600000000001</v>
          </cell>
          <cell r="K21">
            <v>0</v>
          </cell>
          <cell r="L21">
            <v>18</v>
          </cell>
          <cell r="M21">
            <v>18</v>
          </cell>
          <cell r="N21">
            <v>0</v>
          </cell>
        </row>
        <row r="22">
          <cell r="B22" t="str">
            <v>Hospitality</v>
          </cell>
          <cell r="D22">
            <v>0.26218000000000002</v>
          </cell>
          <cell r="E22">
            <v>0.2</v>
          </cell>
          <cell r="F22">
            <v>-6.2180000000000006E-2</v>
          </cell>
          <cell r="G22">
            <v>0</v>
          </cell>
          <cell r="H22">
            <v>0.26218000000000002</v>
          </cell>
          <cell r="I22">
            <v>0.2</v>
          </cell>
          <cell r="J22">
            <v>-6.2180000000000006E-2</v>
          </cell>
          <cell r="K22">
            <v>0</v>
          </cell>
          <cell r="L22">
            <v>2.4</v>
          </cell>
          <cell r="M22">
            <v>2.4</v>
          </cell>
          <cell r="N22">
            <v>0</v>
          </cell>
        </row>
        <row r="23">
          <cell r="B23" t="str">
            <v>Vehicle Insurance &amp; Transport</v>
          </cell>
          <cell r="D23">
            <v>1.8441099999999999</v>
          </cell>
          <cell r="E23">
            <v>2</v>
          </cell>
          <cell r="F23">
            <v>0.15589000000000011</v>
          </cell>
          <cell r="G23">
            <v>0</v>
          </cell>
          <cell r="H23">
            <v>1.8441099999999999</v>
          </cell>
          <cell r="I23">
            <v>2</v>
          </cell>
          <cell r="J23">
            <v>0.15589000000000011</v>
          </cell>
          <cell r="K23">
            <v>0</v>
          </cell>
          <cell r="L23">
            <v>24</v>
          </cell>
          <cell r="M23">
            <v>24</v>
          </cell>
          <cell r="N23">
            <v>0</v>
          </cell>
        </row>
        <row r="24">
          <cell r="B24" t="str">
            <v>Removal Expenses</v>
          </cell>
          <cell r="D24">
            <v>0.19400000000000001</v>
          </cell>
          <cell r="E24">
            <v>2</v>
          </cell>
          <cell r="F24">
            <v>1.806</v>
          </cell>
          <cell r="G24">
            <v>0</v>
          </cell>
          <cell r="H24">
            <v>0.19400000000000001</v>
          </cell>
          <cell r="I24">
            <v>2</v>
          </cell>
          <cell r="J24">
            <v>1.806</v>
          </cell>
          <cell r="K24">
            <v>0</v>
          </cell>
          <cell r="L24">
            <v>24</v>
          </cell>
          <cell r="M24">
            <v>24</v>
          </cell>
          <cell r="N24">
            <v>0</v>
          </cell>
        </row>
        <row r="25">
          <cell r="B25" t="str">
            <v>Accommodation</v>
          </cell>
          <cell r="D25">
            <v>0.12151000000000001</v>
          </cell>
          <cell r="E25">
            <v>0.05</v>
          </cell>
          <cell r="F25">
            <v>-7.1510000000000004E-2</v>
          </cell>
          <cell r="G25">
            <v>0</v>
          </cell>
          <cell r="H25">
            <v>0.12151000000000001</v>
          </cell>
          <cell r="I25">
            <v>0.05</v>
          </cell>
          <cell r="J25">
            <v>-7.1510000000000004E-2</v>
          </cell>
          <cell r="K25">
            <v>0</v>
          </cell>
          <cell r="L25">
            <v>0.6</v>
          </cell>
          <cell r="M25">
            <v>0.6</v>
          </cell>
          <cell r="N25">
            <v>0</v>
          </cell>
        </row>
        <row r="26">
          <cell r="B26" t="str">
            <v>ePeopleserve - Accommodation</v>
          </cell>
          <cell r="D26">
            <v>0.24152000000000001</v>
          </cell>
          <cell r="E26">
            <v>0.1</v>
          </cell>
          <cell r="F26">
            <v>-0.14152000000000001</v>
          </cell>
          <cell r="G26">
            <v>0</v>
          </cell>
          <cell r="H26">
            <v>0.24152000000000001</v>
          </cell>
          <cell r="I26">
            <v>0.1</v>
          </cell>
          <cell r="J26">
            <v>-0.14152000000000001</v>
          </cell>
          <cell r="K26">
            <v>0</v>
          </cell>
          <cell r="L26">
            <v>1.2</v>
          </cell>
          <cell r="M26">
            <v>1.2</v>
          </cell>
          <cell r="N26">
            <v>0</v>
          </cell>
        </row>
        <row r="27">
          <cell r="B27" t="str">
            <v>ePeopleserve - P&amp;A</v>
          </cell>
          <cell r="D27">
            <v>1.2242999999999999</v>
          </cell>
          <cell r="E27">
            <v>1.4</v>
          </cell>
          <cell r="F27">
            <v>0.17570000000000005</v>
          </cell>
          <cell r="G27">
            <v>0</v>
          </cell>
          <cell r="H27">
            <v>1.2242999999999999</v>
          </cell>
          <cell r="I27">
            <v>1.4</v>
          </cell>
          <cell r="J27">
            <v>0.17570000000000005</v>
          </cell>
          <cell r="K27">
            <v>0</v>
          </cell>
          <cell r="L27">
            <v>16.8</v>
          </cell>
          <cell r="M27">
            <v>16.8</v>
          </cell>
          <cell r="N27">
            <v>0</v>
          </cell>
        </row>
        <row r="28">
          <cell r="B28" t="str">
            <v>Conference Costs &amp; Other Incidentals</v>
          </cell>
          <cell r="D28">
            <v>0.37261</v>
          </cell>
          <cell r="E28">
            <v>4.75</v>
          </cell>
          <cell r="F28">
            <v>4.3773900000000001</v>
          </cell>
          <cell r="G28">
            <v>0</v>
          </cell>
          <cell r="H28">
            <v>0.37261</v>
          </cell>
          <cell r="I28">
            <v>4.75</v>
          </cell>
          <cell r="J28">
            <v>4.3773900000000001</v>
          </cell>
          <cell r="K28">
            <v>0</v>
          </cell>
          <cell r="L28">
            <v>57</v>
          </cell>
          <cell r="M28">
            <v>57</v>
          </cell>
          <cell r="N28">
            <v>0</v>
          </cell>
        </row>
        <row r="29">
          <cell r="B29" t="str">
            <v>BT Own Use - P&amp;I/Maintenance</v>
          </cell>
          <cell r="D29">
            <v>0</v>
          </cell>
          <cell r="E29">
            <v>0</v>
          </cell>
          <cell r="F29">
            <v>0</v>
          </cell>
          <cell r="G29">
            <v>0</v>
          </cell>
          <cell r="H29">
            <v>0</v>
          </cell>
          <cell r="I29">
            <v>0</v>
          </cell>
          <cell r="J29">
            <v>0</v>
          </cell>
          <cell r="K29">
            <v>0</v>
          </cell>
          <cell r="L29">
            <v>0</v>
          </cell>
          <cell r="M29">
            <v>0</v>
          </cell>
          <cell r="N29">
            <v>0</v>
          </cell>
        </row>
        <row r="30">
          <cell r="B30" t="str">
            <v>Mobile Calls &amp; Accessories</v>
          </cell>
          <cell r="D30">
            <v>2.7479800000000001</v>
          </cell>
          <cell r="E30">
            <v>2.5</v>
          </cell>
          <cell r="F30">
            <v>-0.24798000000000001</v>
          </cell>
          <cell r="G30">
            <v>0</v>
          </cell>
          <cell r="H30">
            <v>2.7479800000000001</v>
          </cell>
          <cell r="I30">
            <v>2.5</v>
          </cell>
          <cell r="J30">
            <v>-0.24798000000000001</v>
          </cell>
          <cell r="K30">
            <v>0</v>
          </cell>
          <cell r="L30">
            <v>30</v>
          </cell>
          <cell r="M30">
            <v>30</v>
          </cell>
          <cell r="N30">
            <v>0</v>
          </cell>
        </row>
        <row r="31">
          <cell r="B31" t="str">
            <v>Supplies</v>
          </cell>
          <cell r="D31">
            <v>0</v>
          </cell>
          <cell r="E31">
            <v>0</v>
          </cell>
          <cell r="F31">
            <v>0</v>
          </cell>
          <cell r="G31">
            <v>0</v>
          </cell>
          <cell r="H31">
            <v>0</v>
          </cell>
          <cell r="I31">
            <v>0</v>
          </cell>
          <cell r="J31">
            <v>0</v>
          </cell>
          <cell r="K31">
            <v>0</v>
          </cell>
          <cell r="L31">
            <v>0</v>
          </cell>
          <cell r="M31">
            <v>0</v>
          </cell>
          <cell r="N31">
            <v>0</v>
          </cell>
        </row>
        <row r="32">
          <cell r="B32" t="str">
            <v>Computing Software &amp; Supplies</v>
          </cell>
          <cell r="D32">
            <v>1.6619699999999999</v>
          </cell>
          <cell r="E32">
            <v>0.6</v>
          </cell>
          <cell r="F32">
            <v>-1.0619700000000001</v>
          </cell>
          <cell r="G32">
            <v>0.6</v>
          </cell>
          <cell r="H32">
            <v>1.6619699999999999</v>
          </cell>
          <cell r="I32">
            <v>0.6</v>
          </cell>
          <cell r="J32">
            <v>-1.0619700000000001</v>
          </cell>
          <cell r="K32">
            <v>7.2</v>
          </cell>
          <cell r="L32">
            <v>7.2</v>
          </cell>
          <cell r="M32">
            <v>7.2</v>
          </cell>
          <cell r="N32">
            <v>0</v>
          </cell>
        </row>
        <row r="33">
          <cell r="B33" t="str">
            <v>Office Machinery</v>
          </cell>
          <cell r="D33">
            <v>1.0275000000000001</v>
          </cell>
          <cell r="E33">
            <v>0.4</v>
          </cell>
          <cell r="F33">
            <v>-0.62749999999999995</v>
          </cell>
          <cell r="G33">
            <v>0</v>
          </cell>
          <cell r="H33">
            <v>1.0275000000000001</v>
          </cell>
          <cell r="I33">
            <v>0.4</v>
          </cell>
          <cell r="J33">
            <v>-0.62749999999999995</v>
          </cell>
          <cell r="K33">
            <v>0</v>
          </cell>
          <cell r="L33">
            <v>4.8</v>
          </cell>
          <cell r="M33">
            <v>4.8</v>
          </cell>
          <cell r="N33">
            <v>0</v>
          </cell>
        </row>
        <row r="34">
          <cell r="B34" t="str">
            <v>Stationery</v>
          </cell>
          <cell r="D34">
            <v>0.58833000000000002</v>
          </cell>
          <cell r="E34">
            <v>0.7</v>
          </cell>
          <cell r="F34">
            <v>0.11166999999999996</v>
          </cell>
          <cell r="G34">
            <v>0</v>
          </cell>
          <cell r="H34">
            <v>0.58833000000000002</v>
          </cell>
          <cell r="I34">
            <v>0.7</v>
          </cell>
          <cell r="J34">
            <v>0.11166999999999996</v>
          </cell>
          <cell r="K34">
            <v>0</v>
          </cell>
          <cell r="L34">
            <v>8.4</v>
          </cell>
          <cell r="M34">
            <v>8.4</v>
          </cell>
          <cell r="N34">
            <v>0</v>
          </cell>
        </row>
        <row r="35">
          <cell r="B35" t="str">
            <v>Postal Services</v>
          </cell>
          <cell r="D35">
            <v>0</v>
          </cell>
          <cell r="E35">
            <v>0</v>
          </cell>
          <cell r="F35">
            <v>0</v>
          </cell>
          <cell r="G35">
            <v>0</v>
          </cell>
          <cell r="H35">
            <v>0</v>
          </cell>
          <cell r="I35">
            <v>0</v>
          </cell>
          <cell r="J35">
            <v>0</v>
          </cell>
          <cell r="K35">
            <v>0</v>
          </cell>
          <cell r="L35">
            <v>0</v>
          </cell>
          <cell r="M35">
            <v>0</v>
          </cell>
          <cell r="N35">
            <v>0</v>
          </cell>
        </row>
        <row r="36">
          <cell r="B36" t="str">
            <v>Finance &amp; Billing</v>
          </cell>
          <cell r="D36">
            <v>0.71659000000000006</v>
          </cell>
          <cell r="E36">
            <v>0</v>
          </cell>
          <cell r="F36">
            <v>-0.71659000000000006</v>
          </cell>
          <cell r="G36">
            <v>0</v>
          </cell>
          <cell r="H36">
            <v>0.71659000000000006</v>
          </cell>
          <cell r="I36">
            <v>0</v>
          </cell>
          <cell r="J36">
            <v>-0.71659000000000006</v>
          </cell>
          <cell r="K36">
            <v>0</v>
          </cell>
          <cell r="L36">
            <v>0</v>
          </cell>
          <cell r="M36">
            <v>0</v>
          </cell>
          <cell r="N36">
            <v>0</v>
          </cell>
        </row>
        <row r="37">
          <cell r="B37" t="str">
            <v>Marketing &amp; Sales</v>
          </cell>
          <cell r="D37">
            <v>1.1424300000000001</v>
          </cell>
          <cell r="E37">
            <v>0</v>
          </cell>
          <cell r="F37">
            <v>-1.1424300000000001</v>
          </cell>
          <cell r="G37">
            <v>0</v>
          </cell>
          <cell r="H37">
            <v>1.1424300000000001</v>
          </cell>
          <cell r="I37">
            <v>0</v>
          </cell>
          <cell r="J37">
            <v>-1.1424300000000001</v>
          </cell>
          <cell r="K37">
            <v>0</v>
          </cell>
          <cell r="L37">
            <v>0</v>
          </cell>
          <cell r="M37">
            <v>0</v>
          </cell>
          <cell r="N37">
            <v>0</v>
          </cell>
        </row>
        <row r="38">
          <cell r="B38" t="str">
            <v>Consultancy/Agency - Computing</v>
          </cell>
          <cell r="D38">
            <v>0</v>
          </cell>
          <cell r="E38">
            <v>0</v>
          </cell>
          <cell r="F38">
            <v>0</v>
          </cell>
          <cell r="G38">
            <v>0</v>
          </cell>
          <cell r="H38">
            <v>0</v>
          </cell>
          <cell r="I38">
            <v>0</v>
          </cell>
          <cell r="J38">
            <v>0</v>
          </cell>
          <cell r="K38">
            <v>0</v>
          </cell>
          <cell r="L38">
            <v>0</v>
          </cell>
          <cell r="M38">
            <v>0</v>
          </cell>
          <cell r="N38">
            <v>0</v>
          </cell>
        </row>
        <row r="39">
          <cell r="B39" t="str">
            <v>Consultancy/Agency - General Management</v>
          </cell>
          <cell r="D39">
            <v>0</v>
          </cell>
          <cell r="E39">
            <v>0</v>
          </cell>
          <cell r="F39">
            <v>0</v>
          </cell>
          <cell r="G39">
            <v>0</v>
          </cell>
          <cell r="H39">
            <v>0</v>
          </cell>
          <cell r="I39">
            <v>0</v>
          </cell>
          <cell r="J39">
            <v>0</v>
          </cell>
          <cell r="K39">
            <v>0</v>
          </cell>
          <cell r="L39">
            <v>0</v>
          </cell>
          <cell r="M39">
            <v>0</v>
          </cell>
          <cell r="N39">
            <v>0</v>
          </cell>
        </row>
        <row r="40">
          <cell r="B40" t="str">
            <v>Consultancy/Agency - P&amp;A</v>
          </cell>
          <cell r="D40">
            <v>4.2005600000000003</v>
          </cell>
          <cell r="E40">
            <v>8</v>
          </cell>
          <cell r="F40">
            <v>3.7994399999999997</v>
          </cell>
          <cell r="G40">
            <v>0</v>
          </cell>
          <cell r="H40">
            <v>4.2005600000000003</v>
          </cell>
          <cell r="I40">
            <v>8</v>
          </cell>
          <cell r="J40">
            <v>3.7994399999999997</v>
          </cell>
          <cell r="K40">
            <v>0</v>
          </cell>
          <cell r="L40">
            <v>96</v>
          </cell>
          <cell r="M40">
            <v>96</v>
          </cell>
          <cell r="N40">
            <v>0</v>
          </cell>
        </row>
        <row r="41">
          <cell r="B41" t="str">
            <v>Consultancy/Agency - P&amp;D/R&amp;D</v>
          </cell>
          <cell r="D41">
            <v>0</v>
          </cell>
          <cell r="E41">
            <v>0</v>
          </cell>
          <cell r="F41">
            <v>0</v>
          </cell>
          <cell r="G41">
            <v>0</v>
          </cell>
          <cell r="H41">
            <v>0</v>
          </cell>
          <cell r="I41">
            <v>0</v>
          </cell>
          <cell r="J41">
            <v>0</v>
          </cell>
          <cell r="K41">
            <v>0</v>
          </cell>
          <cell r="L41">
            <v>0</v>
          </cell>
          <cell r="M41">
            <v>0</v>
          </cell>
          <cell r="N41">
            <v>0</v>
          </cell>
        </row>
        <row r="42">
          <cell r="B42" t="str">
            <v>Network Operations</v>
          </cell>
          <cell r="D42">
            <v>0</v>
          </cell>
          <cell r="E42">
            <v>0</v>
          </cell>
          <cell r="F42">
            <v>0</v>
          </cell>
          <cell r="G42">
            <v>0</v>
          </cell>
          <cell r="H42">
            <v>0</v>
          </cell>
          <cell r="I42">
            <v>0</v>
          </cell>
          <cell r="J42">
            <v>0</v>
          </cell>
          <cell r="K42">
            <v>0</v>
          </cell>
          <cell r="L42">
            <v>0</v>
          </cell>
          <cell r="M42">
            <v>0</v>
          </cell>
          <cell r="N42">
            <v>0</v>
          </cell>
        </row>
        <row r="43">
          <cell r="B43" t="str">
            <v>Other</v>
          </cell>
          <cell r="D43">
            <v>0</v>
          </cell>
          <cell r="E43">
            <v>0</v>
          </cell>
          <cell r="F43">
            <v>0</v>
          </cell>
          <cell r="G43">
            <v>0</v>
          </cell>
          <cell r="H43">
            <v>0</v>
          </cell>
          <cell r="I43">
            <v>0</v>
          </cell>
          <cell r="J43">
            <v>0</v>
          </cell>
          <cell r="K43">
            <v>0</v>
          </cell>
          <cell r="L43">
            <v>0</v>
          </cell>
          <cell r="M43">
            <v>0</v>
          </cell>
          <cell r="N43">
            <v>0</v>
          </cell>
        </row>
        <row r="44">
          <cell r="B44" t="str">
            <v>Management Task Challenge</v>
          </cell>
          <cell r="D44">
            <v>0</v>
          </cell>
          <cell r="E44">
            <v>0</v>
          </cell>
          <cell r="F44">
            <v>0</v>
          </cell>
          <cell r="G44">
            <v>0</v>
          </cell>
          <cell r="H44">
            <v>0</v>
          </cell>
          <cell r="I44">
            <v>0</v>
          </cell>
          <cell r="J44">
            <v>0</v>
          </cell>
          <cell r="K44">
            <v>0</v>
          </cell>
          <cell r="L44">
            <v>0</v>
          </cell>
          <cell r="M44">
            <v>0</v>
          </cell>
          <cell r="N44">
            <v>0</v>
          </cell>
        </row>
        <row r="45">
          <cell r="B45" t="str">
            <v>TOTAL OTHER OPERATING COSTS (£k)</v>
          </cell>
          <cell r="D45">
            <v>30.509580000000003</v>
          </cell>
          <cell r="E45">
            <v>44.2</v>
          </cell>
          <cell r="F45">
            <v>13.690419999999998</v>
          </cell>
          <cell r="G45">
            <v>0</v>
          </cell>
          <cell r="H45">
            <v>30.509580000000003</v>
          </cell>
          <cell r="I45">
            <v>44.2</v>
          </cell>
          <cell r="J45">
            <v>13.690419999999998</v>
          </cell>
          <cell r="K45">
            <v>0</v>
          </cell>
          <cell r="L45">
            <v>530.4</v>
          </cell>
          <cell r="M45">
            <v>530.4</v>
          </cell>
          <cell r="N45">
            <v>0</v>
          </cell>
        </row>
        <row r="46">
          <cell r="D46">
            <v>0</v>
          </cell>
          <cell r="E46">
            <v>0</v>
          </cell>
          <cell r="F46">
            <v>0</v>
          </cell>
          <cell r="G46">
            <v>0</v>
          </cell>
          <cell r="H46">
            <v>0</v>
          </cell>
          <cell r="I46">
            <v>0</v>
          </cell>
          <cell r="J46">
            <v>0</v>
          </cell>
          <cell r="K46">
            <v>0</v>
          </cell>
          <cell r="L46">
            <v>0</v>
          </cell>
          <cell r="M46">
            <v>0</v>
          </cell>
          <cell r="N46">
            <v>0</v>
          </cell>
        </row>
        <row r="47">
          <cell r="B47" t="str">
            <v>Materials Handling/Procurement</v>
          </cell>
          <cell r="D47">
            <v>0</v>
          </cell>
          <cell r="E47">
            <v>0</v>
          </cell>
          <cell r="F47">
            <v>0</v>
          </cell>
          <cell r="G47">
            <v>0</v>
          </cell>
          <cell r="H47">
            <v>0</v>
          </cell>
          <cell r="I47">
            <v>0</v>
          </cell>
          <cell r="J47">
            <v>0</v>
          </cell>
          <cell r="K47">
            <v>0</v>
          </cell>
          <cell r="L47">
            <v>0</v>
          </cell>
          <cell r="M47">
            <v>0</v>
          </cell>
          <cell r="N47">
            <v>0</v>
          </cell>
        </row>
        <row r="48">
          <cell r="B48" t="str">
            <v>Transport</v>
          </cell>
          <cell r="D48">
            <v>9.1501699999999992</v>
          </cell>
          <cell r="E48">
            <v>0</v>
          </cell>
          <cell r="F48">
            <v>-9.1501699999999992</v>
          </cell>
          <cell r="G48">
            <v>0</v>
          </cell>
          <cell r="H48">
            <v>9.1501699999999992</v>
          </cell>
          <cell r="I48">
            <v>0</v>
          </cell>
          <cell r="J48">
            <v>-9.1501699999999992</v>
          </cell>
          <cell r="K48">
            <v>0</v>
          </cell>
          <cell r="L48">
            <v>0</v>
          </cell>
          <cell r="M48">
            <v>0</v>
          </cell>
          <cell r="N48">
            <v>0</v>
          </cell>
        </row>
        <row r="49">
          <cell r="B49" t="str">
            <v>Planning &amp; Support</v>
          </cell>
          <cell r="D49">
            <v>0</v>
          </cell>
          <cell r="E49">
            <v>0</v>
          </cell>
          <cell r="F49">
            <v>0</v>
          </cell>
          <cell r="G49">
            <v>0</v>
          </cell>
          <cell r="H49">
            <v>0</v>
          </cell>
          <cell r="I49">
            <v>0</v>
          </cell>
          <cell r="J49">
            <v>0</v>
          </cell>
          <cell r="K49">
            <v>0</v>
          </cell>
          <cell r="L49">
            <v>0</v>
          </cell>
          <cell r="M49">
            <v>0</v>
          </cell>
          <cell r="N49">
            <v>0</v>
          </cell>
        </row>
        <row r="50">
          <cell r="B50" t="str">
            <v>Legal Services</v>
          </cell>
          <cell r="D50">
            <v>0</v>
          </cell>
          <cell r="E50">
            <v>0</v>
          </cell>
          <cell r="F50">
            <v>0</v>
          </cell>
          <cell r="G50">
            <v>0</v>
          </cell>
          <cell r="H50">
            <v>0</v>
          </cell>
          <cell r="I50">
            <v>0</v>
          </cell>
          <cell r="J50">
            <v>0</v>
          </cell>
          <cell r="K50">
            <v>0</v>
          </cell>
          <cell r="L50">
            <v>0</v>
          </cell>
          <cell r="M50">
            <v>0</v>
          </cell>
          <cell r="N50">
            <v>0</v>
          </cell>
        </row>
        <row r="51">
          <cell r="B51" t="str">
            <v xml:space="preserve">Accommodation </v>
          </cell>
          <cell r="D51">
            <v>15.41076</v>
          </cell>
          <cell r="E51">
            <v>0</v>
          </cell>
          <cell r="F51">
            <v>-15.41076</v>
          </cell>
          <cell r="G51">
            <v>0</v>
          </cell>
          <cell r="H51">
            <v>15.41076</v>
          </cell>
          <cell r="I51">
            <v>0</v>
          </cell>
          <cell r="J51">
            <v>-15.41076</v>
          </cell>
          <cell r="K51">
            <v>0</v>
          </cell>
          <cell r="L51">
            <v>0</v>
          </cell>
          <cell r="M51">
            <v>0</v>
          </cell>
          <cell r="N51">
            <v>0</v>
          </cell>
        </row>
        <row r="52">
          <cell r="B52" t="str">
            <v>Postal Services - Homeworkers</v>
          </cell>
          <cell r="D52">
            <v>0</v>
          </cell>
          <cell r="E52">
            <v>0</v>
          </cell>
          <cell r="F52">
            <v>0</v>
          </cell>
          <cell r="G52">
            <v>0</v>
          </cell>
          <cell r="H52">
            <v>0</v>
          </cell>
          <cell r="I52">
            <v>0</v>
          </cell>
          <cell r="J52">
            <v>0</v>
          </cell>
          <cell r="K52">
            <v>0</v>
          </cell>
          <cell r="L52">
            <v>0</v>
          </cell>
          <cell r="M52">
            <v>0</v>
          </cell>
          <cell r="N52">
            <v>0</v>
          </cell>
        </row>
        <row r="53">
          <cell r="B53" t="str">
            <v>Finance</v>
          </cell>
          <cell r="D53">
            <v>0</v>
          </cell>
          <cell r="E53">
            <v>0</v>
          </cell>
          <cell r="F53">
            <v>0</v>
          </cell>
          <cell r="G53">
            <v>0</v>
          </cell>
          <cell r="H53">
            <v>0</v>
          </cell>
          <cell r="I53">
            <v>0</v>
          </cell>
          <cell r="J53">
            <v>0</v>
          </cell>
          <cell r="K53">
            <v>0</v>
          </cell>
          <cell r="L53">
            <v>0</v>
          </cell>
          <cell r="M53">
            <v>0</v>
          </cell>
          <cell r="N53">
            <v>0</v>
          </cell>
        </row>
        <row r="54">
          <cell r="B54" t="str">
            <v>Personnel</v>
          </cell>
          <cell r="D54">
            <v>0</v>
          </cell>
          <cell r="E54">
            <v>0</v>
          </cell>
          <cell r="F54">
            <v>0</v>
          </cell>
          <cell r="G54">
            <v>0</v>
          </cell>
          <cell r="H54">
            <v>0</v>
          </cell>
          <cell r="I54">
            <v>0</v>
          </cell>
          <cell r="J54">
            <v>0</v>
          </cell>
          <cell r="K54">
            <v>0</v>
          </cell>
          <cell r="L54">
            <v>0</v>
          </cell>
          <cell r="M54">
            <v>0</v>
          </cell>
          <cell r="N54">
            <v>0</v>
          </cell>
        </row>
        <row r="55">
          <cell r="B55" t="str">
            <v>WAN Rental and Connection</v>
          </cell>
          <cell r="D55">
            <v>0</v>
          </cell>
          <cell r="E55">
            <v>0</v>
          </cell>
          <cell r="F55">
            <v>0</v>
          </cell>
          <cell r="G55">
            <v>0</v>
          </cell>
          <cell r="H55">
            <v>0</v>
          </cell>
          <cell r="I55">
            <v>0</v>
          </cell>
          <cell r="J55">
            <v>0</v>
          </cell>
          <cell r="K55">
            <v>0</v>
          </cell>
          <cell r="L55">
            <v>0</v>
          </cell>
          <cell r="M55">
            <v>0</v>
          </cell>
          <cell r="N55">
            <v>0</v>
          </cell>
        </row>
        <row r="56">
          <cell r="B56" t="str">
            <v>Desktop/Operations</v>
          </cell>
          <cell r="D56">
            <v>0</v>
          </cell>
          <cell r="E56">
            <v>0</v>
          </cell>
          <cell r="F56">
            <v>0</v>
          </cell>
          <cell r="G56">
            <v>0</v>
          </cell>
          <cell r="H56">
            <v>0</v>
          </cell>
          <cell r="I56">
            <v>0</v>
          </cell>
          <cell r="J56">
            <v>0</v>
          </cell>
          <cell r="K56">
            <v>0</v>
          </cell>
          <cell r="L56">
            <v>0</v>
          </cell>
          <cell r="M56">
            <v>0</v>
          </cell>
          <cell r="N56">
            <v>0</v>
          </cell>
        </row>
        <row r="57">
          <cell r="B57" t="str">
            <v>Teamconnect</v>
          </cell>
          <cell r="D57">
            <v>0</v>
          </cell>
          <cell r="E57">
            <v>0</v>
          </cell>
          <cell r="F57">
            <v>0</v>
          </cell>
          <cell r="G57">
            <v>0</v>
          </cell>
          <cell r="H57">
            <v>0</v>
          </cell>
          <cell r="I57">
            <v>0</v>
          </cell>
          <cell r="J57">
            <v>0</v>
          </cell>
          <cell r="K57">
            <v>0</v>
          </cell>
          <cell r="L57">
            <v>0</v>
          </cell>
          <cell r="M57">
            <v>0</v>
          </cell>
          <cell r="N57">
            <v>0</v>
          </cell>
        </row>
        <row r="58">
          <cell r="B58" t="str">
            <v>Mobile Calls &amp; Accessories</v>
          </cell>
          <cell r="D58">
            <v>0</v>
          </cell>
          <cell r="E58">
            <v>0</v>
          </cell>
          <cell r="F58">
            <v>0</v>
          </cell>
          <cell r="G58">
            <v>0</v>
          </cell>
          <cell r="H58">
            <v>0</v>
          </cell>
          <cell r="I58">
            <v>0</v>
          </cell>
          <cell r="J58">
            <v>0</v>
          </cell>
          <cell r="K58">
            <v>0</v>
          </cell>
          <cell r="L58">
            <v>0</v>
          </cell>
          <cell r="M58">
            <v>0</v>
          </cell>
          <cell r="N58">
            <v>0</v>
          </cell>
        </row>
        <row r="59">
          <cell r="B59" t="str">
            <v>Chargecards, Pagers &amp; Voicebank/com</v>
          </cell>
          <cell r="D59">
            <v>0.10732999999999999</v>
          </cell>
          <cell r="E59">
            <v>0</v>
          </cell>
          <cell r="F59">
            <v>-0.10732999999999999</v>
          </cell>
          <cell r="G59">
            <v>0</v>
          </cell>
          <cell r="H59">
            <v>0.10732999999999999</v>
          </cell>
          <cell r="I59">
            <v>0</v>
          </cell>
          <cell r="J59">
            <v>-0.10732999999999999</v>
          </cell>
          <cell r="K59">
            <v>0</v>
          </cell>
          <cell r="L59">
            <v>0</v>
          </cell>
          <cell r="M59">
            <v>0</v>
          </cell>
          <cell r="N59">
            <v>0</v>
          </cell>
        </row>
        <row r="60">
          <cell r="B60" t="str">
            <v>Audio Conferencing</v>
          </cell>
          <cell r="D60">
            <v>4.4889200000000002</v>
          </cell>
          <cell r="E60">
            <v>0</v>
          </cell>
          <cell r="F60">
            <v>-4.4889200000000002</v>
          </cell>
          <cell r="G60">
            <v>0</v>
          </cell>
          <cell r="H60">
            <v>4.4889200000000002</v>
          </cell>
          <cell r="I60">
            <v>0</v>
          </cell>
          <cell r="J60">
            <v>-4.4889200000000002</v>
          </cell>
          <cell r="K60">
            <v>0</v>
          </cell>
          <cell r="L60">
            <v>0</v>
          </cell>
          <cell r="M60">
            <v>0</v>
          </cell>
          <cell r="N60">
            <v>0</v>
          </cell>
        </row>
        <row r="61">
          <cell r="B61" t="str">
            <v xml:space="preserve">Development - BT Exact </v>
          </cell>
          <cell r="D61">
            <v>0</v>
          </cell>
          <cell r="E61">
            <v>0</v>
          </cell>
          <cell r="F61">
            <v>0</v>
          </cell>
          <cell r="G61">
            <v>0</v>
          </cell>
          <cell r="H61">
            <v>0</v>
          </cell>
          <cell r="I61">
            <v>0</v>
          </cell>
          <cell r="J61">
            <v>0</v>
          </cell>
          <cell r="K61">
            <v>0</v>
          </cell>
          <cell r="L61">
            <v>0</v>
          </cell>
          <cell r="M61">
            <v>0</v>
          </cell>
          <cell r="N61">
            <v>0</v>
          </cell>
        </row>
        <row r="62">
          <cell r="B62" t="str">
            <v>Development - CP</v>
          </cell>
          <cell r="D62">
            <v>0</v>
          </cell>
          <cell r="E62">
            <v>0</v>
          </cell>
          <cell r="F62">
            <v>0</v>
          </cell>
          <cell r="G62">
            <v>0</v>
          </cell>
          <cell r="H62">
            <v>0</v>
          </cell>
          <cell r="I62">
            <v>0</v>
          </cell>
          <cell r="J62">
            <v>0</v>
          </cell>
          <cell r="K62">
            <v>0</v>
          </cell>
          <cell r="L62">
            <v>0</v>
          </cell>
          <cell r="M62">
            <v>0</v>
          </cell>
          <cell r="N62">
            <v>0</v>
          </cell>
        </row>
        <row r="63">
          <cell r="B63" t="str">
            <v xml:space="preserve">Development - Syntegra </v>
          </cell>
          <cell r="D63">
            <v>0</v>
          </cell>
          <cell r="E63">
            <v>0</v>
          </cell>
          <cell r="F63">
            <v>0</v>
          </cell>
          <cell r="G63">
            <v>0</v>
          </cell>
          <cell r="H63">
            <v>0</v>
          </cell>
          <cell r="I63">
            <v>0</v>
          </cell>
          <cell r="J63">
            <v>0</v>
          </cell>
          <cell r="K63">
            <v>0</v>
          </cell>
          <cell r="L63">
            <v>0</v>
          </cell>
          <cell r="M63">
            <v>0</v>
          </cell>
          <cell r="N63">
            <v>0</v>
          </cell>
        </row>
        <row r="64">
          <cell r="B64" t="str">
            <v>Internet &amp; Web Design</v>
          </cell>
          <cell r="D64">
            <v>0.23993999999999999</v>
          </cell>
          <cell r="E64">
            <v>0</v>
          </cell>
          <cell r="F64">
            <v>-0.23993999999999999</v>
          </cell>
          <cell r="G64">
            <v>0</v>
          </cell>
          <cell r="H64">
            <v>0.23993999999999999</v>
          </cell>
          <cell r="I64">
            <v>0</v>
          </cell>
          <cell r="J64">
            <v>-0.23993999999999999</v>
          </cell>
          <cell r="K64">
            <v>0</v>
          </cell>
          <cell r="L64">
            <v>0</v>
          </cell>
          <cell r="M64">
            <v>0</v>
          </cell>
          <cell r="N64">
            <v>0</v>
          </cell>
        </row>
        <row r="65">
          <cell r="B65" t="str">
            <v>Firstcall</v>
          </cell>
          <cell r="D65">
            <v>0</v>
          </cell>
          <cell r="E65">
            <v>0</v>
          </cell>
          <cell r="F65">
            <v>0</v>
          </cell>
          <cell r="G65">
            <v>0</v>
          </cell>
          <cell r="H65">
            <v>0</v>
          </cell>
          <cell r="I65">
            <v>0</v>
          </cell>
          <cell r="J65">
            <v>0</v>
          </cell>
          <cell r="K65">
            <v>0</v>
          </cell>
          <cell r="L65">
            <v>0</v>
          </cell>
          <cell r="M65">
            <v>0</v>
          </cell>
          <cell r="N65">
            <v>0</v>
          </cell>
        </row>
        <row r="66">
          <cell r="B66" t="str">
            <v>BT Subsidiaries</v>
          </cell>
          <cell r="D66">
            <v>0</v>
          </cell>
          <cell r="E66">
            <v>0</v>
          </cell>
          <cell r="F66">
            <v>0</v>
          </cell>
          <cell r="G66">
            <v>0</v>
          </cell>
          <cell r="H66">
            <v>0</v>
          </cell>
          <cell r="I66">
            <v>0</v>
          </cell>
          <cell r="J66">
            <v>0</v>
          </cell>
          <cell r="K66">
            <v>0</v>
          </cell>
          <cell r="L66">
            <v>0</v>
          </cell>
          <cell r="M66">
            <v>0</v>
          </cell>
          <cell r="N66">
            <v>0</v>
          </cell>
        </row>
        <row r="67">
          <cell r="B67" t="str">
            <v>ADSL</v>
          </cell>
          <cell r="D67">
            <v>0</v>
          </cell>
          <cell r="E67">
            <v>0</v>
          </cell>
          <cell r="F67">
            <v>0</v>
          </cell>
          <cell r="G67">
            <v>0</v>
          </cell>
          <cell r="H67">
            <v>0</v>
          </cell>
          <cell r="I67">
            <v>0</v>
          </cell>
          <cell r="J67">
            <v>0</v>
          </cell>
          <cell r="K67">
            <v>0</v>
          </cell>
          <cell r="L67">
            <v>0</v>
          </cell>
          <cell r="M67">
            <v>0</v>
          </cell>
          <cell r="N67">
            <v>0</v>
          </cell>
        </row>
        <row r="68">
          <cell r="B68" t="str">
            <v>Marketing &amp; Sales</v>
          </cell>
          <cell r="D68">
            <v>0</v>
          </cell>
          <cell r="E68">
            <v>0</v>
          </cell>
          <cell r="F68">
            <v>0</v>
          </cell>
          <cell r="G68">
            <v>0</v>
          </cell>
          <cell r="H68">
            <v>0</v>
          </cell>
          <cell r="I68">
            <v>0</v>
          </cell>
          <cell r="J68">
            <v>0</v>
          </cell>
          <cell r="K68">
            <v>0</v>
          </cell>
          <cell r="L68">
            <v>0</v>
          </cell>
          <cell r="M68">
            <v>0</v>
          </cell>
          <cell r="N68">
            <v>0</v>
          </cell>
        </row>
        <row r="69">
          <cell r="B69" t="str">
            <v>Intellact</v>
          </cell>
          <cell r="D69">
            <v>0</v>
          </cell>
          <cell r="E69">
            <v>0</v>
          </cell>
          <cell r="F69">
            <v>0</v>
          </cell>
          <cell r="G69">
            <v>0</v>
          </cell>
          <cell r="H69">
            <v>0</v>
          </cell>
          <cell r="I69">
            <v>0</v>
          </cell>
          <cell r="J69">
            <v>0</v>
          </cell>
          <cell r="K69">
            <v>0</v>
          </cell>
          <cell r="L69">
            <v>0</v>
          </cell>
          <cell r="M69">
            <v>0</v>
          </cell>
          <cell r="N69">
            <v>0</v>
          </cell>
        </row>
        <row r="70">
          <cell r="B70" t="str">
            <v>Consultancy - Ignite</v>
          </cell>
          <cell r="D70">
            <v>0</v>
          </cell>
          <cell r="E70">
            <v>0</v>
          </cell>
          <cell r="F70">
            <v>0</v>
          </cell>
          <cell r="G70">
            <v>0</v>
          </cell>
          <cell r="H70">
            <v>0</v>
          </cell>
          <cell r="I70">
            <v>0</v>
          </cell>
          <cell r="J70">
            <v>0</v>
          </cell>
          <cell r="K70">
            <v>0</v>
          </cell>
          <cell r="L70">
            <v>0</v>
          </cell>
          <cell r="M70">
            <v>0</v>
          </cell>
          <cell r="N70">
            <v>0</v>
          </cell>
        </row>
        <row r="71">
          <cell r="B71" t="str">
            <v>TOTAL TRANSFERS (£k)</v>
          </cell>
          <cell r="D71">
            <v>29.397119999999997</v>
          </cell>
          <cell r="E71">
            <v>0</v>
          </cell>
          <cell r="F71">
            <v>-29.397119999999997</v>
          </cell>
          <cell r="G71">
            <v>0</v>
          </cell>
          <cell r="H71">
            <v>29.397119999999997</v>
          </cell>
          <cell r="I71">
            <v>0</v>
          </cell>
          <cell r="J71">
            <v>-29.397119999999997</v>
          </cell>
          <cell r="K71">
            <v>0</v>
          </cell>
          <cell r="L71">
            <v>0</v>
          </cell>
          <cell r="M71">
            <v>0</v>
          </cell>
          <cell r="N71">
            <v>0</v>
          </cell>
        </row>
        <row r="72">
          <cell r="G72">
            <v>0</v>
          </cell>
          <cell r="K72">
            <v>0</v>
          </cell>
        </row>
        <row r="73">
          <cell r="B73" t="str">
            <v>TOTAL EXTERNAL COSTS (PAY &amp; OOCs)</v>
          </cell>
          <cell r="D73">
            <v>330.22659000000004</v>
          </cell>
          <cell r="E73">
            <v>394.2</v>
          </cell>
          <cell r="F73">
            <v>63.973409999999987</v>
          </cell>
          <cell r="G73">
            <v>0</v>
          </cell>
          <cell r="H73">
            <v>330.22659000000004</v>
          </cell>
          <cell r="I73">
            <v>394.2</v>
          </cell>
          <cell r="J73">
            <v>63.973409999999987</v>
          </cell>
          <cell r="K73">
            <v>0</v>
          </cell>
          <cell r="L73">
            <v>4730.3999999999996</v>
          </cell>
          <cell r="M73">
            <v>4730.3999999999996</v>
          </cell>
          <cell r="N73">
            <v>0</v>
          </cell>
        </row>
        <row r="74">
          <cell r="B74" t="str">
            <v>TOTAL COSTS INCLUDING TRANSFERS</v>
          </cell>
          <cell r="D74">
            <v>359.62371000000002</v>
          </cell>
          <cell r="E74">
            <v>394.2</v>
          </cell>
          <cell r="F74">
            <v>34.576289999999993</v>
          </cell>
          <cell r="G74">
            <v>0</v>
          </cell>
          <cell r="H74">
            <v>359.62371000000002</v>
          </cell>
          <cell r="I74">
            <v>394.2</v>
          </cell>
          <cell r="J74">
            <v>34.576289999999993</v>
          </cell>
          <cell r="K74">
            <v>0</v>
          </cell>
          <cell r="L74">
            <v>4730.3999999999996</v>
          </cell>
          <cell r="M74">
            <v>4730.3999999999996</v>
          </cell>
          <cell r="N74">
            <v>0</v>
          </cell>
        </row>
      </sheetData>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P data"/>
      <sheetName val="NXP £"/>
      <sheetName val="NXP £k"/>
      <sheetName val="NXA data"/>
      <sheetName val="NXA £"/>
      <sheetName val="NXA £k"/>
      <sheetName val="NXAZ data"/>
      <sheetName val="NXAZ £"/>
      <sheetName val="NXAZ £k"/>
      <sheetName val="NXC data"/>
      <sheetName val="NXC £"/>
      <sheetName val="NXC £k"/>
      <sheetName val="NXD data"/>
      <sheetName val="NXD £"/>
      <sheetName val="NXD £k"/>
      <sheetName val="NXF data"/>
      <sheetName val="NXF £"/>
      <sheetName val="NXF £k"/>
      <sheetName val="NXG data"/>
      <sheetName val="NXG £"/>
      <sheetName val="NXG £k"/>
      <sheetName val="NXH data"/>
      <sheetName val="NXH £"/>
      <sheetName val="NXH £k"/>
      <sheetName val="NXJ data"/>
      <sheetName val="NXJ £"/>
      <sheetName val="NXJ £k"/>
      <sheetName val="NXK data"/>
      <sheetName val="NXK £"/>
      <sheetName val="NXK £k"/>
      <sheetName val="NXL data"/>
      <sheetName val="NXL £"/>
      <sheetName val="NXL £k"/>
      <sheetName val="NXM data"/>
      <sheetName val="NXM £"/>
      <sheetName val="NXM £k"/>
      <sheetName val="NXO data"/>
      <sheetName val="NXO £"/>
      <sheetName val="NXO £k"/>
      <sheetName val="NXS data"/>
      <sheetName val="NXS £"/>
      <sheetName val="NXS £k"/>
      <sheetName val="NX data"/>
      <sheetName val="NX £"/>
      <sheetName val="NX £k"/>
      <sheetName val="NX total sum £"/>
      <sheetName val="NX total sum £k"/>
      <sheetName val="NX-NXJ £"/>
      <sheetName val="NX-NXJ £k"/>
      <sheetName val="NX £ check"/>
      <sheetName val="Summary"/>
      <sheetName val="Commentary data"/>
      <sheetName val="NX Other (incl NXF) £"/>
      <sheetName val="NX Other (incl NXF) £k"/>
      <sheetName val="NX Other (excl NXF) £"/>
      <sheetName val="NX Other (excl NXF) £k"/>
      <sheetName val="shn"/>
      <sheetName val="NXA, Phil Dance"/>
    </sheetNames>
    <sheetDataSet>
      <sheetData sheetId="0"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1</v>
          </cell>
          <cell r="C7" t="str">
            <v>External Product T/O</v>
          </cell>
          <cell r="D7">
            <v>8333</v>
          </cell>
          <cell r="E7">
            <v>0</v>
          </cell>
          <cell r="F7">
            <v>-8333</v>
          </cell>
          <cell r="G7">
            <v>0</v>
          </cell>
          <cell r="H7">
            <v>33332</v>
          </cell>
          <cell r="I7">
            <v>0</v>
          </cell>
          <cell r="J7">
            <v>-33332</v>
          </cell>
          <cell r="K7">
            <v>0</v>
          </cell>
          <cell r="L7">
            <v>100000</v>
          </cell>
        </row>
        <row r="8">
          <cell r="B8">
            <v>5</v>
          </cell>
          <cell r="C8" t="str">
            <v>Internal Product T/O</v>
          </cell>
          <cell r="D8">
            <v>0</v>
          </cell>
          <cell r="E8">
            <v>0</v>
          </cell>
          <cell r="F8">
            <v>0</v>
          </cell>
          <cell r="G8">
            <v>0</v>
          </cell>
          <cell r="H8">
            <v>0</v>
          </cell>
          <cell r="I8">
            <v>0</v>
          </cell>
          <cell r="J8">
            <v>0</v>
          </cell>
          <cell r="K8">
            <v>0</v>
          </cell>
          <cell r="L8">
            <v>0</v>
          </cell>
        </row>
        <row r="9">
          <cell r="B9">
            <v>20</v>
          </cell>
          <cell r="C9" t="str">
            <v>TOT Product Turnover</v>
          </cell>
          <cell r="D9">
            <v>8333</v>
          </cell>
          <cell r="E9">
            <v>0</v>
          </cell>
          <cell r="F9">
            <v>-8333</v>
          </cell>
          <cell r="G9">
            <v>0</v>
          </cell>
          <cell r="H9">
            <v>33332</v>
          </cell>
          <cell r="I9">
            <v>0</v>
          </cell>
          <cell r="J9">
            <v>-33332</v>
          </cell>
          <cell r="K9">
            <v>0</v>
          </cell>
          <cell r="L9">
            <v>100000</v>
          </cell>
        </row>
        <row r="10">
          <cell r="B10">
            <v>30</v>
          </cell>
          <cell r="C10" t="str">
            <v>TOTAL pay inc rel co</v>
          </cell>
          <cell r="D10">
            <v>-72650</v>
          </cell>
          <cell r="E10">
            <v>-806362.5</v>
          </cell>
          <cell r="F10">
            <v>733712.5</v>
          </cell>
          <cell r="G10">
            <v>-433532.7</v>
          </cell>
          <cell r="H10">
            <v>-290600</v>
          </cell>
          <cell r="I10">
            <v>-736362.4</v>
          </cell>
          <cell r="J10">
            <v>445762.4</v>
          </cell>
          <cell r="K10">
            <v>469072.92</v>
          </cell>
          <cell r="L10">
            <v>-553800</v>
          </cell>
        </row>
        <row r="11">
          <cell r="B11">
            <v>35</v>
          </cell>
          <cell r="C11" t="str">
            <v>Less own work capita</v>
          </cell>
          <cell r="D11">
            <v>0</v>
          </cell>
          <cell r="E11">
            <v>0</v>
          </cell>
          <cell r="F11">
            <v>0</v>
          </cell>
          <cell r="G11">
            <v>0</v>
          </cell>
          <cell r="H11">
            <v>0</v>
          </cell>
          <cell r="I11">
            <v>0</v>
          </cell>
          <cell r="J11">
            <v>0</v>
          </cell>
          <cell r="K11">
            <v>0</v>
          </cell>
          <cell r="L11">
            <v>0</v>
          </cell>
        </row>
        <row r="12">
          <cell r="B12">
            <v>40</v>
          </cell>
          <cell r="C12" t="str">
            <v>Current Pay</v>
          </cell>
          <cell r="D12">
            <v>-72650</v>
          </cell>
          <cell r="E12">
            <v>-806362.5</v>
          </cell>
          <cell r="F12">
            <v>733712.5</v>
          </cell>
          <cell r="G12">
            <v>-433532.7</v>
          </cell>
          <cell r="H12">
            <v>-290600</v>
          </cell>
          <cell r="I12">
            <v>-736362.4</v>
          </cell>
          <cell r="J12">
            <v>445762.4</v>
          </cell>
          <cell r="K12">
            <v>469072.92</v>
          </cell>
          <cell r="L12">
            <v>-553800</v>
          </cell>
        </row>
        <row r="13">
          <cell r="B13">
            <v>41</v>
          </cell>
          <cell r="C13" t="str">
            <v>Depreciation</v>
          </cell>
          <cell r="D13">
            <v>45364</v>
          </cell>
          <cell r="E13">
            <v>0</v>
          </cell>
          <cell r="F13">
            <v>45364</v>
          </cell>
          <cell r="G13">
            <v>0</v>
          </cell>
          <cell r="H13">
            <v>142417</v>
          </cell>
          <cell r="I13">
            <v>0</v>
          </cell>
          <cell r="J13">
            <v>142417</v>
          </cell>
          <cell r="K13">
            <v>16638542</v>
          </cell>
          <cell r="L13">
            <v>556875</v>
          </cell>
        </row>
        <row r="14">
          <cell r="B14">
            <v>42</v>
          </cell>
          <cell r="C14" t="str">
            <v>Payments to OLOs&amp;OAs</v>
          </cell>
          <cell r="D14">
            <v>400</v>
          </cell>
          <cell r="E14">
            <v>222.98</v>
          </cell>
          <cell r="F14">
            <v>177.02</v>
          </cell>
          <cell r="G14">
            <v>0</v>
          </cell>
          <cell r="H14">
            <v>1600</v>
          </cell>
          <cell r="I14">
            <v>167.45</v>
          </cell>
          <cell r="J14">
            <v>1432.55</v>
          </cell>
          <cell r="K14">
            <v>2879.46</v>
          </cell>
          <cell r="L14">
            <v>4800</v>
          </cell>
        </row>
        <row r="15">
          <cell r="B15">
            <v>43</v>
          </cell>
          <cell r="C15" t="str">
            <v>Oth Ext Oper Costs</v>
          </cell>
          <cell r="D15">
            <v>89450</v>
          </cell>
          <cell r="E15">
            <v>247751.54</v>
          </cell>
          <cell r="F15">
            <v>-158301.54</v>
          </cell>
          <cell r="G15">
            <v>828503</v>
          </cell>
          <cell r="H15">
            <v>357800</v>
          </cell>
          <cell r="I15">
            <v>749522.83</v>
          </cell>
          <cell r="J15">
            <v>-391722.83</v>
          </cell>
          <cell r="K15">
            <v>1384159.66</v>
          </cell>
          <cell r="L15">
            <v>1292400</v>
          </cell>
        </row>
        <row r="16">
          <cell r="B16">
            <v>45</v>
          </cell>
          <cell r="C16" t="str">
            <v>TOTAL OEOC</v>
          </cell>
          <cell r="D16">
            <v>135214</v>
          </cell>
          <cell r="E16">
            <v>247974.52</v>
          </cell>
          <cell r="F16">
            <v>-112760.52</v>
          </cell>
          <cell r="G16">
            <v>828503</v>
          </cell>
          <cell r="H16">
            <v>501817</v>
          </cell>
          <cell r="I16">
            <v>749690.28</v>
          </cell>
          <cell r="J16">
            <v>-247873.28</v>
          </cell>
          <cell r="K16">
            <v>18025581.120000001</v>
          </cell>
          <cell r="L16">
            <v>1854075</v>
          </cell>
        </row>
        <row r="17">
          <cell r="B17">
            <v>25</v>
          </cell>
          <cell r="C17" t="str">
            <v>Oth Operating Income</v>
          </cell>
          <cell r="D17">
            <v>0</v>
          </cell>
          <cell r="E17">
            <v>-1582.58</v>
          </cell>
          <cell r="F17">
            <v>1582.58</v>
          </cell>
          <cell r="G17">
            <v>0</v>
          </cell>
          <cell r="H17">
            <v>0</v>
          </cell>
          <cell r="I17">
            <v>-1885.91</v>
          </cell>
          <cell r="J17">
            <v>1885.91</v>
          </cell>
          <cell r="K17">
            <v>-707.77</v>
          </cell>
          <cell r="L17">
            <v>0</v>
          </cell>
        </row>
        <row r="18">
          <cell r="B18">
            <v>53</v>
          </cell>
          <cell r="C18" t="str">
            <v>Internal ProdChrgeIn</v>
          </cell>
          <cell r="D18">
            <v>1383593</v>
          </cell>
          <cell r="E18">
            <v>1259121.1000000001</v>
          </cell>
          <cell r="F18">
            <v>124471.9</v>
          </cell>
          <cell r="G18">
            <v>993521.39</v>
          </cell>
          <cell r="H18">
            <v>5560585</v>
          </cell>
          <cell r="I18">
            <v>1905899.53</v>
          </cell>
          <cell r="J18">
            <v>3654685.47</v>
          </cell>
          <cell r="K18">
            <v>1181644.6000000001</v>
          </cell>
          <cell r="L18">
            <v>17008443</v>
          </cell>
        </row>
        <row r="19">
          <cell r="B19">
            <v>56</v>
          </cell>
          <cell r="C19" t="str">
            <v>Expense Transfer In</v>
          </cell>
          <cell r="D19">
            <v>-60250</v>
          </cell>
          <cell r="E19">
            <v>691296.97</v>
          </cell>
          <cell r="F19">
            <v>-751546.97</v>
          </cell>
          <cell r="G19">
            <v>30303</v>
          </cell>
          <cell r="H19">
            <v>-241000</v>
          </cell>
          <cell r="I19">
            <v>3068305.74</v>
          </cell>
          <cell r="J19">
            <v>-3309305.74</v>
          </cell>
          <cell r="K19">
            <v>5765220.4699999997</v>
          </cell>
          <cell r="L19">
            <v>-723000</v>
          </cell>
        </row>
        <row r="20">
          <cell r="B20">
            <v>57</v>
          </cell>
          <cell r="C20" t="str">
            <v>Expense Transfer Out</v>
          </cell>
          <cell r="D20">
            <v>0</v>
          </cell>
          <cell r="E20">
            <v>-1337892.0900000001</v>
          </cell>
          <cell r="F20">
            <v>1337892.0900000001</v>
          </cell>
          <cell r="G20">
            <v>0</v>
          </cell>
          <cell r="H20">
            <v>0</v>
          </cell>
          <cell r="I20">
            <v>0</v>
          </cell>
          <cell r="J20">
            <v>0</v>
          </cell>
          <cell r="K20">
            <v>0</v>
          </cell>
          <cell r="L20">
            <v>0</v>
          </cell>
        </row>
        <row r="21">
          <cell r="B21">
            <v>58</v>
          </cell>
          <cell r="C21" t="str">
            <v>Net Xfr inc IPC In</v>
          </cell>
          <cell r="D21">
            <v>1323343</v>
          </cell>
          <cell r="E21">
            <v>612525.98</v>
          </cell>
          <cell r="F21">
            <v>710817.02</v>
          </cell>
          <cell r="G21">
            <v>1023824.39</v>
          </cell>
          <cell r="H21">
            <v>5319585</v>
          </cell>
          <cell r="I21">
            <v>4974205.2699999996</v>
          </cell>
          <cell r="J21">
            <v>345379.73</v>
          </cell>
          <cell r="K21">
            <v>6946865.0700000003</v>
          </cell>
          <cell r="L21">
            <v>16285443</v>
          </cell>
        </row>
        <row r="22">
          <cell r="B22">
            <v>55</v>
          </cell>
          <cell r="C22" t="str">
            <v>SubT Op Csts bef Red</v>
          </cell>
          <cell r="D22">
            <v>1385907</v>
          </cell>
          <cell r="E22">
            <v>52555.42</v>
          </cell>
          <cell r="F22">
            <v>1333351.58</v>
          </cell>
          <cell r="G22">
            <v>1418794.69</v>
          </cell>
          <cell r="H22">
            <v>5530802</v>
          </cell>
          <cell r="I22">
            <v>4985647.24</v>
          </cell>
          <cell r="J22">
            <v>545154.76</v>
          </cell>
          <cell r="K22">
            <v>25440811.34</v>
          </cell>
          <cell r="L22">
            <v>17585718</v>
          </cell>
        </row>
        <row r="23">
          <cell r="B23">
            <v>60</v>
          </cell>
          <cell r="C23" t="str">
            <v>Op Prof bef Red</v>
          </cell>
          <cell r="D23">
            <v>-1377574</v>
          </cell>
          <cell r="E23">
            <v>-52555.42</v>
          </cell>
          <cell r="F23">
            <v>1325018.58</v>
          </cell>
          <cell r="G23">
            <v>-1418794.69</v>
          </cell>
          <cell r="H23">
            <v>-5497470</v>
          </cell>
          <cell r="I23">
            <v>-4985647.24</v>
          </cell>
          <cell r="J23">
            <v>511822.76</v>
          </cell>
          <cell r="K23">
            <v>-25440811.34</v>
          </cell>
          <cell r="L23">
            <v>-17485718</v>
          </cell>
        </row>
        <row r="24">
          <cell r="B24">
            <v>85</v>
          </cell>
          <cell r="C24" t="str">
            <v>Op Profit after Red</v>
          </cell>
          <cell r="D24">
            <v>-1377574</v>
          </cell>
          <cell r="E24">
            <v>-52555.42</v>
          </cell>
          <cell r="F24">
            <v>1325018.58</v>
          </cell>
          <cell r="G24">
            <v>-1418794.69</v>
          </cell>
          <cell r="H24">
            <v>-5497470</v>
          </cell>
          <cell r="I24">
            <v>-4985647.24</v>
          </cell>
          <cell r="J24">
            <v>511822.76</v>
          </cell>
          <cell r="K24">
            <v>-25440811.34</v>
          </cell>
          <cell r="L24">
            <v>-17485718</v>
          </cell>
        </row>
        <row r="25">
          <cell r="B25">
            <v>95</v>
          </cell>
          <cell r="C25" t="str">
            <v>Op Prof bef Tx&amp;LT In</v>
          </cell>
          <cell r="D25">
            <v>-1377574</v>
          </cell>
          <cell r="E25">
            <v>-52555.42</v>
          </cell>
          <cell r="F25">
            <v>1325018.58</v>
          </cell>
          <cell r="G25">
            <v>-1418794.69</v>
          </cell>
          <cell r="H25">
            <v>-5497470</v>
          </cell>
          <cell r="I25">
            <v>-4985647.24</v>
          </cell>
          <cell r="J25">
            <v>511822.76</v>
          </cell>
          <cell r="K25">
            <v>-25440811.34</v>
          </cell>
          <cell r="L25">
            <v>-17485718</v>
          </cell>
        </row>
        <row r="26">
          <cell r="B26">
            <v>130</v>
          </cell>
          <cell r="C26" t="str">
            <v>Prof ord acts &gt; tax</v>
          </cell>
          <cell r="D26">
            <v>-1377574</v>
          </cell>
          <cell r="E26">
            <v>-52555.42</v>
          </cell>
          <cell r="F26">
            <v>1325018.58</v>
          </cell>
          <cell r="G26">
            <v>-1418794.69</v>
          </cell>
          <cell r="H26">
            <v>-5497470</v>
          </cell>
          <cell r="I26">
            <v>-4985647.24</v>
          </cell>
          <cell r="J26">
            <v>511822.76</v>
          </cell>
          <cell r="K26">
            <v>-25440811.34</v>
          </cell>
          <cell r="L26">
            <v>-17485718</v>
          </cell>
        </row>
        <row r="27">
          <cell r="B27">
            <v>140</v>
          </cell>
          <cell r="C27" t="str">
            <v>Prof attr 2 ord S/ho</v>
          </cell>
          <cell r="D27">
            <v>-1377574</v>
          </cell>
          <cell r="E27">
            <v>-52555.42</v>
          </cell>
          <cell r="F27">
            <v>1325018.58</v>
          </cell>
          <cell r="G27">
            <v>-1418794.69</v>
          </cell>
          <cell r="H27">
            <v>-5497470</v>
          </cell>
          <cell r="I27">
            <v>-4985647.24</v>
          </cell>
          <cell r="J27">
            <v>511822.76</v>
          </cell>
          <cell r="K27">
            <v>-25440811.34</v>
          </cell>
          <cell r="L27">
            <v>-17485718</v>
          </cell>
        </row>
        <row r="28">
          <cell r="B28">
            <v>150</v>
          </cell>
          <cell r="C28" t="str">
            <v>RETAINED PROFIT</v>
          </cell>
          <cell r="D28">
            <v>-1377574</v>
          </cell>
          <cell r="E28">
            <v>-52555.42</v>
          </cell>
          <cell r="F28">
            <v>1325018.58</v>
          </cell>
          <cell r="G28">
            <v>-1418794.69</v>
          </cell>
          <cell r="H28">
            <v>-5497470</v>
          </cell>
          <cell r="I28">
            <v>-4985647.24</v>
          </cell>
          <cell r="J28">
            <v>511822.76</v>
          </cell>
          <cell r="K28">
            <v>-25440811.34</v>
          </cell>
          <cell r="L28">
            <v>-17485718</v>
          </cell>
        </row>
        <row r="29">
          <cell r="B29">
            <v>1121</v>
          </cell>
          <cell r="C29" t="str">
            <v>Manpower FTE PCG</v>
          </cell>
          <cell r="D29">
            <v>0</v>
          </cell>
          <cell r="E29">
            <v>1</v>
          </cell>
          <cell r="F29">
            <v>-1</v>
          </cell>
          <cell r="G29">
            <v>1</v>
          </cell>
          <cell r="H29">
            <v>0</v>
          </cell>
          <cell r="I29">
            <v>1</v>
          </cell>
          <cell r="J29">
            <v>-1</v>
          </cell>
          <cell r="K29">
            <v>1</v>
          </cell>
          <cell r="L29">
            <v>0</v>
          </cell>
        </row>
        <row r="30">
          <cell r="B30">
            <v>1122</v>
          </cell>
          <cell r="C30" t="str">
            <v>Manpower FTE M&amp;PG</v>
          </cell>
          <cell r="D30">
            <v>0</v>
          </cell>
          <cell r="E30">
            <v>0</v>
          </cell>
          <cell r="F30">
            <v>0</v>
          </cell>
          <cell r="G30">
            <v>0</v>
          </cell>
          <cell r="H30">
            <v>0</v>
          </cell>
          <cell r="I30">
            <v>0</v>
          </cell>
          <cell r="J30">
            <v>0</v>
          </cell>
          <cell r="K30">
            <v>0</v>
          </cell>
          <cell r="L30">
            <v>0</v>
          </cell>
        </row>
        <row r="31">
          <cell r="B31">
            <v>1127</v>
          </cell>
          <cell r="C31" t="str">
            <v>Manpower FTE PSG Man</v>
          </cell>
          <cell r="D31">
            <v>0</v>
          </cell>
          <cell r="E31">
            <v>0</v>
          </cell>
          <cell r="F31">
            <v>0</v>
          </cell>
          <cell r="G31">
            <v>0</v>
          </cell>
          <cell r="H31">
            <v>0</v>
          </cell>
          <cell r="I31">
            <v>0</v>
          </cell>
          <cell r="J31">
            <v>0</v>
          </cell>
          <cell r="K31">
            <v>0</v>
          </cell>
          <cell r="L31">
            <v>0</v>
          </cell>
        </row>
        <row r="32">
          <cell r="B32">
            <v>1161</v>
          </cell>
          <cell r="C32" t="str">
            <v>FTE -Salary range A-</v>
          </cell>
          <cell r="D32">
            <v>0</v>
          </cell>
          <cell r="E32">
            <v>0</v>
          </cell>
          <cell r="F32">
            <v>0</v>
          </cell>
          <cell r="G32">
            <v>0</v>
          </cell>
          <cell r="H32">
            <v>0</v>
          </cell>
          <cell r="I32">
            <v>0</v>
          </cell>
          <cell r="J32">
            <v>0</v>
          </cell>
          <cell r="K32">
            <v>0</v>
          </cell>
          <cell r="L32">
            <v>0</v>
          </cell>
        </row>
        <row r="33">
          <cell r="B33">
            <v>1162</v>
          </cell>
          <cell r="C33" t="str">
            <v>FTE -Salary range A1</v>
          </cell>
          <cell r="D33">
            <v>0</v>
          </cell>
          <cell r="E33">
            <v>0</v>
          </cell>
          <cell r="F33">
            <v>0</v>
          </cell>
          <cell r="G33">
            <v>0</v>
          </cell>
          <cell r="H33">
            <v>0</v>
          </cell>
          <cell r="I33">
            <v>0</v>
          </cell>
          <cell r="J33">
            <v>0</v>
          </cell>
          <cell r="K33">
            <v>0</v>
          </cell>
          <cell r="L33">
            <v>0</v>
          </cell>
        </row>
        <row r="34">
          <cell r="B34">
            <v>1163</v>
          </cell>
          <cell r="C34" t="str">
            <v>FTE -Salary range A2</v>
          </cell>
          <cell r="D34">
            <v>0</v>
          </cell>
          <cell r="E34">
            <v>0</v>
          </cell>
          <cell r="F34">
            <v>0</v>
          </cell>
          <cell r="G34">
            <v>0</v>
          </cell>
          <cell r="H34">
            <v>0</v>
          </cell>
          <cell r="I34">
            <v>0</v>
          </cell>
          <cell r="J34">
            <v>0</v>
          </cell>
          <cell r="K34">
            <v>0</v>
          </cell>
          <cell r="L34">
            <v>0</v>
          </cell>
        </row>
        <row r="35">
          <cell r="B35">
            <v>1165</v>
          </cell>
          <cell r="C35" t="str">
            <v>FTE -Salary range B1</v>
          </cell>
          <cell r="D35">
            <v>0</v>
          </cell>
          <cell r="E35">
            <v>0</v>
          </cell>
          <cell r="F35">
            <v>0</v>
          </cell>
          <cell r="G35">
            <v>0</v>
          </cell>
          <cell r="H35">
            <v>0</v>
          </cell>
          <cell r="I35">
            <v>0</v>
          </cell>
          <cell r="J35">
            <v>0</v>
          </cell>
          <cell r="K35">
            <v>0</v>
          </cell>
          <cell r="L35">
            <v>0</v>
          </cell>
        </row>
        <row r="36">
          <cell r="B36">
            <v>1166</v>
          </cell>
          <cell r="C36" t="str">
            <v>FTE -Salary range B2</v>
          </cell>
          <cell r="D36">
            <v>0</v>
          </cell>
          <cell r="E36">
            <v>0</v>
          </cell>
          <cell r="F36">
            <v>0</v>
          </cell>
          <cell r="G36">
            <v>0</v>
          </cell>
          <cell r="H36">
            <v>0</v>
          </cell>
          <cell r="I36">
            <v>0</v>
          </cell>
          <cell r="J36">
            <v>0</v>
          </cell>
          <cell r="K36">
            <v>0</v>
          </cell>
          <cell r="L36">
            <v>0</v>
          </cell>
        </row>
        <row r="37">
          <cell r="B37">
            <v>1167</v>
          </cell>
          <cell r="C37" t="str">
            <v>FTE -Salary range C-</v>
          </cell>
          <cell r="D37">
            <v>0</v>
          </cell>
          <cell r="E37">
            <v>0</v>
          </cell>
          <cell r="F37">
            <v>0</v>
          </cell>
          <cell r="G37">
            <v>0</v>
          </cell>
          <cell r="H37">
            <v>0</v>
          </cell>
          <cell r="I37">
            <v>0</v>
          </cell>
          <cell r="J37">
            <v>0</v>
          </cell>
          <cell r="K37">
            <v>0</v>
          </cell>
          <cell r="L37">
            <v>0</v>
          </cell>
        </row>
        <row r="38">
          <cell r="B38">
            <v>1168</v>
          </cell>
          <cell r="C38" t="str">
            <v>FTE -Salary range C1</v>
          </cell>
          <cell r="D38">
            <v>0</v>
          </cell>
          <cell r="E38">
            <v>0</v>
          </cell>
          <cell r="F38">
            <v>0</v>
          </cell>
          <cell r="G38">
            <v>0</v>
          </cell>
          <cell r="H38">
            <v>0</v>
          </cell>
          <cell r="I38">
            <v>0</v>
          </cell>
          <cell r="J38">
            <v>0</v>
          </cell>
          <cell r="K38">
            <v>0</v>
          </cell>
          <cell r="L38">
            <v>0</v>
          </cell>
        </row>
        <row r="39">
          <cell r="B39">
            <v>1169</v>
          </cell>
          <cell r="C39" t="str">
            <v>FTE -Salary range C2</v>
          </cell>
          <cell r="D39">
            <v>0</v>
          </cell>
          <cell r="E39">
            <v>0</v>
          </cell>
          <cell r="F39">
            <v>0</v>
          </cell>
          <cell r="G39">
            <v>0</v>
          </cell>
          <cell r="H39">
            <v>0</v>
          </cell>
          <cell r="I39">
            <v>0</v>
          </cell>
          <cell r="J39">
            <v>0</v>
          </cell>
          <cell r="K39">
            <v>0</v>
          </cell>
          <cell r="L39">
            <v>0</v>
          </cell>
        </row>
        <row r="40">
          <cell r="B40">
            <v>1170</v>
          </cell>
          <cell r="C40" t="str">
            <v>FTE -Salary range C3</v>
          </cell>
          <cell r="D40">
            <v>0</v>
          </cell>
          <cell r="E40">
            <v>0</v>
          </cell>
          <cell r="F40">
            <v>0</v>
          </cell>
          <cell r="G40">
            <v>0</v>
          </cell>
          <cell r="H40">
            <v>0</v>
          </cell>
          <cell r="I40">
            <v>0</v>
          </cell>
          <cell r="J40">
            <v>0</v>
          </cell>
          <cell r="K40">
            <v>0</v>
          </cell>
          <cell r="L40">
            <v>0</v>
          </cell>
        </row>
        <row r="41">
          <cell r="B41">
            <v>1171</v>
          </cell>
          <cell r="C41" t="str">
            <v>FTE -Salary range D1</v>
          </cell>
          <cell r="D41">
            <v>1</v>
          </cell>
          <cell r="E41">
            <v>1</v>
          </cell>
          <cell r="F41">
            <v>0</v>
          </cell>
          <cell r="G41">
            <v>1</v>
          </cell>
          <cell r="H41">
            <v>1</v>
          </cell>
          <cell r="I41">
            <v>1</v>
          </cell>
          <cell r="J41">
            <v>0</v>
          </cell>
          <cell r="K41">
            <v>1</v>
          </cell>
          <cell r="L41">
            <v>1</v>
          </cell>
        </row>
        <row r="42">
          <cell r="B42">
            <v>1172</v>
          </cell>
          <cell r="C42" t="str">
            <v>SubT Non Managers</v>
          </cell>
          <cell r="D42">
            <v>1</v>
          </cell>
          <cell r="E42">
            <v>1</v>
          </cell>
          <cell r="F42">
            <v>0</v>
          </cell>
          <cell r="G42">
            <v>1</v>
          </cell>
          <cell r="H42">
            <v>1</v>
          </cell>
          <cell r="I42">
            <v>1</v>
          </cell>
          <cell r="J42">
            <v>0</v>
          </cell>
          <cell r="K42">
            <v>1</v>
          </cell>
          <cell r="L42">
            <v>1</v>
          </cell>
        </row>
        <row r="43">
          <cell r="B43">
            <v>1130</v>
          </cell>
          <cell r="C43" t="str">
            <v>TOTAL Manpower (FTE)</v>
          </cell>
          <cell r="D43">
            <v>1</v>
          </cell>
          <cell r="E43">
            <v>2</v>
          </cell>
          <cell r="F43">
            <v>-1</v>
          </cell>
          <cell r="G43">
            <v>2</v>
          </cell>
          <cell r="H43">
            <v>1</v>
          </cell>
          <cell r="I43">
            <v>2</v>
          </cell>
          <cell r="J43">
            <v>-1</v>
          </cell>
          <cell r="K43">
            <v>2</v>
          </cell>
          <cell r="L43">
            <v>1</v>
          </cell>
        </row>
        <row r="44">
          <cell r="B44">
            <v>1139</v>
          </cell>
          <cell r="C44" t="str">
            <v>GT Manpower (FTE)</v>
          </cell>
          <cell r="D44">
            <v>1</v>
          </cell>
          <cell r="E44">
            <v>2</v>
          </cell>
          <cell r="F44">
            <v>-1</v>
          </cell>
          <cell r="G44">
            <v>2</v>
          </cell>
          <cell r="H44">
            <v>1</v>
          </cell>
          <cell r="I44">
            <v>2</v>
          </cell>
          <cell r="J44">
            <v>-1</v>
          </cell>
          <cell r="K44">
            <v>2</v>
          </cell>
          <cell r="L44">
            <v>1</v>
          </cell>
        </row>
        <row r="45">
          <cell r="B45">
            <v>1140</v>
          </cell>
          <cell r="C45" t="str">
            <v>TOTAL Manpower (PIP)</v>
          </cell>
          <cell r="D45">
            <v>1378</v>
          </cell>
          <cell r="E45">
            <v>2</v>
          </cell>
          <cell r="F45">
            <v>1376</v>
          </cell>
          <cell r="G45">
            <v>2</v>
          </cell>
          <cell r="H45">
            <v>1378</v>
          </cell>
          <cell r="I45">
            <v>2</v>
          </cell>
          <cell r="J45">
            <v>1376</v>
          </cell>
          <cell r="K45">
            <v>2</v>
          </cell>
          <cell r="L45">
            <v>1405</v>
          </cell>
        </row>
        <row r="46">
          <cell r="B46">
            <v>1149</v>
          </cell>
          <cell r="C46" t="str">
            <v>GT Manpower (PIP)</v>
          </cell>
          <cell r="D46">
            <v>1378</v>
          </cell>
          <cell r="E46">
            <v>2</v>
          </cell>
          <cell r="F46">
            <v>1376</v>
          </cell>
          <cell r="G46">
            <v>2</v>
          </cell>
          <cell r="H46">
            <v>1378</v>
          </cell>
          <cell r="I46">
            <v>2</v>
          </cell>
          <cell r="J46">
            <v>1376</v>
          </cell>
          <cell r="K46">
            <v>2</v>
          </cell>
          <cell r="L46">
            <v>1405</v>
          </cell>
        </row>
        <row r="47">
          <cell r="B47" t="str">
            <v>C001</v>
          </cell>
          <cell r="C47" t="str">
            <v>External Turnover</v>
          </cell>
          <cell r="D47">
            <v>8333</v>
          </cell>
          <cell r="E47">
            <v>0</v>
          </cell>
          <cell r="F47">
            <v>-8333</v>
          </cell>
          <cell r="G47">
            <v>0</v>
          </cell>
          <cell r="H47">
            <v>33332</v>
          </cell>
          <cell r="I47">
            <v>0</v>
          </cell>
          <cell r="J47">
            <v>-33332</v>
          </cell>
          <cell r="K47">
            <v>0</v>
          </cell>
          <cell r="L47">
            <v>100000</v>
          </cell>
        </row>
        <row r="48">
          <cell r="B48" t="str">
            <v>C005</v>
          </cell>
          <cell r="C48" t="str">
            <v>Internal Turnover</v>
          </cell>
          <cell r="D48">
            <v>0</v>
          </cell>
          <cell r="E48">
            <v>0</v>
          </cell>
          <cell r="F48">
            <v>0</v>
          </cell>
          <cell r="G48">
            <v>0</v>
          </cell>
          <cell r="H48">
            <v>0</v>
          </cell>
          <cell r="I48">
            <v>0</v>
          </cell>
          <cell r="J48">
            <v>0</v>
          </cell>
          <cell r="K48">
            <v>0</v>
          </cell>
          <cell r="L48">
            <v>0</v>
          </cell>
        </row>
        <row r="49">
          <cell r="B49" t="str">
            <v>C010</v>
          </cell>
          <cell r="C49" t="str">
            <v>TOTAL Turnover</v>
          </cell>
          <cell r="D49">
            <v>8333</v>
          </cell>
          <cell r="E49">
            <v>0</v>
          </cell>
          <cell r="F49">
            <v>-8333</v>
          </cell>
          <cell r="G49">
            <v>0</v>
          </cell>
          <cell r="H49">
            <v>33332</v>
          </cell>
          <cell r="I49">
            <v>0</v>
          </cell>
          <cell r="J49">
            <v>-33332</v>
          </cell>
          <cell r="K49">
            <v>0</v>
          </cell>
          <cell r="L49">
            <v>100000</v>
          </cell>
        </row>
        <row r="50">
          <cell r="B50" t="str">
            <v>C020</v>
          </cell>
          <cell r="C50" t="str">
            <v>Dir Costs-Nwrk Prod</v>
          </cell>
          <cell r="D50">
            <v>0</v>
          </cell>
          <cell r="E50">
            <v>24281.27</v>
          </cell>
          <cell r="F50">
            <v>-24281.27</v>
          </cell>
          <cell r="G50">
            <v>0</v>
          </cell>
          <cell r="H50">
            <v>0</v>
          </cell>
          <cell r="I50">
            <v>43434</v>
          </cell>
          <cell r="J50">
            <v>-43434</v>
          </cell>
          <cell r="K50">
            <v>38458.17</v>
          </cell>
          <cell r="L50">
            <v>0</v>
          </cell>
        </row>
        <row r="51">
          <cell r="B51" t="str">
            <v>C025</v>
          </cell>
          <cell r="C51" t="str">
            <v>DirCosts-App Product</v>
          </cell>
          <cell r="D51">
            <v>0</v>
          </cell>
          <cell r="E51">
            <v>0</v>
          </cell>
          <cell r="F51">
            <v>0</v>
          </cell>
          <cell r="G51">
            <v>0</v>
          </cell>
          <cell r="H51">
            <v>0</v>
          </cell>
          <cell r="I51">
            <v>0</v>
          </cell>
          <cell r="J51">
            <v>0</v>
          </cell>
          <cell r="K51">
            <v>0</v>
          </cell>
          <cell r="L51">
            <v>0</v>
          </cell>
        </row>
        <row r="52">
          <cell r="B52" t="str">
            <v>C030</v>
          </cell>
          <cell r="C52" t="str">
            <v>Dir Costs-Cust Serv</v>
          </cell>
          <cell r="D52">
            <v>0</v>
          </cell>
          <cell r="E52">
            <v>0</v>
          </cell>
          <cell r="F52">
            <v>0</v>
          </cell>
          <cell r="G52">
            <v>0</v>
          </cell>
          <cell r="H52">
            <v>0</v>
          </cell>
          <cell r="I52">
            <v>0</v>
          </cell>
          <cell r="J52">
            <v>0</v>
          </cell>
          <cell r="K52">
            <v>0</v>
          </cell>
          <cell r="L52">
            <v>0</v>
          </cell>
        </row>
        <row r="53">
          <cell r="B53" t="str">
            <v>C035</v>
          </cell>
          <cell r="C53" t="str">
            <v>SubT Direct C/Sales</v>
          </cell>
          <cell r="D53">
            <v>0</v>
          </cell>
          <cell r="E53">
            <v>24281.27</v>
          </cell>
          <cell r="F53">
            <v>-24281.27</v>
          </cell>
          <cell r="G53">
            <v>0</v>
          </cell>
          <cell r="H53">
            <v>0</v>
          </cell>
          <cell r="I53">
            <v>43434</v>
          </cell>
          <cell r="J53">
            <v>-43434</v>
          </cell>
          <cell r="K53">
            <v>38458.17</v>
          </cell>
          <cell r="L53">
            <v>0</v>
          </cell>
        </row>
        <row r="54">
          <cell r="B54" t="str">
            <v>C040</v>
          </cell>
          <cell r="C54" t="str">
            <v>Inds-Cust Maint</v>
          </cell>
          <cell r="D54">
            <v>0</v>
          </cell>
          <cell r="E54">
            <v>0</v>
          </cell>
          <cell r="F54">
            <v>0</v>
          </cell>
          <cell r="G54">
            <v>0</v>
          </cell>
          <cell r="H54">
            <v>0</v>
          </cell>
          <cell r="I54">
            <v>0</v>
          </cell>
          <cell r="J54">
            <v>0</v>
          </cell>
          <cell r="K54">
            <v>0</v>
          </cell>
          <cell r="L54">
            <v>0</v>
          </cell>
        </row>
        <row r="55">
          <cell r="B55" t="str">
            <v>C045</v>
          </cell>
          <cell r="C55" t="str">
            <v>Inds-Nwrk Maint</v>
          </cell>
          <cell r="D55">
            <v>0</v>
          </cell>
          <cell r="E55">
            <v>0</v>
          </cell>
          <cell r="F55">
            <v>0</v>
          </cell>
          <cell r="G55">
            <v>0</v>
          </cell>
          <cell r="H55">
            <v>0</v>
          </cell>
          <cell r="I55">
            <v>0</v>
          </cell>
          <cell r="J55">
            <v>0</v>
          </cell>
          <cell r="K55">
            <v>0</v>
          </cell>
          <cell r="L55">
            <v>0</v>
          </cell>
        </row>
        <row r="56">
          <cell r="B56" t="str">
            <v>C055</v>
          </cell>
          <cell r="C56" t="str">
            <v>Indirects - Supplies</v>
          </cell>
          <cell r="D56">
            <v>0</v>
          </cell>
          <cell r="E56">
            <v>47.17</v>
          </cell>
          <cell r="F56">
            <v>-47.17</v>
          </cell>
          <cell r="G56">
            <v>66.239999999999995</v>
          </cell>
          <cell r="H56">
            <v>0</v>
          </cell>
          <cell r="I56">
            <v>109.3</v>
          </cell>
          <cell r="J56">
            <v>-109.3</v>
          </cell>
          <cell r="K56">
            <v>232.58</v>
          </cell>
          <cell r="L56">
            <v>0</v>
          </cell>
        </row>
        <row r="57">
          <cell r="B57" t="str">
            <v>C060</v>
          </cell>
          <cell r="C57" t="str">
            <v>Indirects-Transport</v>
          </cell>
          <cell r="D57">
            <v>150</v>
          </cell>
          <cell r="E57">
            <v>42142.51</v>
          </cell>
          <cell r="F57">
            <v>-41992.51</v>
          </cell>
          <cell r="G57">
            <v>274.70999999999998</v>
          </cell>
          <cell r="H57">
            <v>600</v>
          </cell>
          <cell r="I57">
            <v>46856.08</v>
          </cell>
          <cell r="J57">
            <v>-46256.08</v>
          </cell>
          <cell r="K57">
            <v>1180.67</v>
          </cell>
          <cell r="L57">
            <v>1800</v>
          </cell>
        </row>
        <row r="58">
          <cell r="B58" t="str">
            <v>C065</v>
          </cell>
          <cell r="C58" t="str">
            <v>Inds-Planning &amp; Supp</v>
          </cell>
          <cell r="D58">
            <v>-73000</v>
          </cell>
          <cell r="E58">
            <v>22407.9</v>
          </cell>
          <cell r="F58">
            <v>-95407.9</v>
          </cell>
          <cell r="G58">
            <v>0</v>
          </cell>
          <cell r="H58">
            <v>-292000</v>
          </cell>
          <cell r="I58">
            <v>50481.51</v>
          </cell>
          <cell r="J58">
            <v>-342481.51</v>
          </cell>
          <cell r="K58">
            <v>3825.48</v>
          </cell>
          <cell r="L58">
            <v>-657000</v>
          </cell>
        </row>
        <row r="59">
          <cell r="B59" t="str">
            <v>C070</v>
          </cell>
          <cell r="C59" t="str">
            <v>SubT Ind C/Sales</v>
          </cell>
          <cell r="D59">
            <v>-72850</v>
          </cell>
          <cell r="E59">
            <v>64597.58</v>
          </cell>
          <cell r="F59">
            <v>-137447.57999999999</v>
          </cell>
          <cell r="G59">
            <v>340.95</v>
          </cell>
          <cell r="H59">
            <v>-291400</v>
          </cell>
          <cell r="I59">
            <v>97446.89</v>
          </cell>
          <cell r="J59">
            <v>-388846.89</v>
          </cell>
          <cell r="K59">
            <v>5238.7299999999996</v>
          </cell>
          <cell r="L59">
            <v>-655200</v>
          </cell>
        </row>
        <row r="60">
          <cell r="B60" t="str">
            <v>C075</v>
          </cell>
          <cell r="C60" t="str">
            <v>Plant &amp; Prod Deprec</v>
          </cell>
          <cell r="D60">
            <v>0</v>
          </cell>
          <cell r="E60">
            <v>0</v>
          </cell>
          <cell r="F60">
            <v>0</v>
          </cell>
          <cell r="G60">
            <v>0</v>
          </cell>
          <cell r="H60">
            <v>0</v>
          </cell>
          <cell r="I60">
            <v>0</v>
          </cell>
          <cell r="J60">
            <v>0</v>
          </cell>
          <cell r="K60">
            <v>16638542</v>
          </cell>
          <cell r="L60">
            <v>0</v>
          </cell>
        </row>
        <row r="61">
          <cell r="B61" t="str">
            <v>C080</v>
          </cell>
          <cell r="C61" t="str">
            <v>TOTNwrkProd&amp;ServCost</v>
          </cell>
          <cell r="D61">
            <v>-72850</v>
          </cell>
          <cell r="E61">
            <v>88878.85</v>
          </cell>
          <cell r="F61">
            <v>-161728.85</v>
          </cell>
          <cell r="G61">
            <v>340.95</v>
          </cell>
          <cell r="H61">
            <v>-291400</v>
          </cell>
          <cell r="I61">
            <v>140880.89000000001</v>
          </cell>
          <cell r="J61">
            <v>-432280.89</v>
          </cell>
          <cell r="K61">
            <v>16682238.9</v>
          </cell>
          <cell r="L61">
            <v>-655200</v>
          </cell>
        </row>
        <row r="62">
          <cell r="B62" t="str">
            <v>C085</v>
          </cell>
          <cell r="C62" t="str">
            <v>GROSSMARGIN&lt;Mktg</v>
          </cell>
          <cell r="D62">
            <v>81183</v>
          </cell>
          <cell r="E62">
            <v>-88878.85</v>
          </cell>
          <cell r="F62">
            <v>-170061.85</v>
          </cell>
          <cell r="G62">
            <v>-340.95</v>
          </cell>
          <cell r="H62">
            <v>324732</v>
          </cell>
          <cell r="I62">
            <v>-140880.89000000001</v>
          </cell>
          <cell r="J62">
            <v>-465612.89</v>
          </cell>
          <cell r="K62">
            <v>-16682238.9</v>
          </cell>
          <cell r="L62">
            <v>755200</v>
          </cell>
        </row>
        <row r="63">
          <cell r="B63" t="str">
            <v>C090</v>
          </cell>
          <cell r="C63" t="str">
            <v>Indirects-Marketing</v>
          </cell>
          <cell r="D63">
            <v>0</v>
          </cell>
          <cell r="E63">
            <v>578.67999999999995</v>
          </cell>
          <cell r="F63">
            <v>-578.67999999999995</v>
          </cell>
          <cell r="G63">
            <v>184788.5</v>
          </cell>
          <cell r="H63">
            <v>0</v>
          </cell>
          <cell r="I63">
            <v>785.44</v>
          </cell>
          <cell r="J63">
            <v>-785.44</v>
          </cell>
          <cell r="K63">
            <v>195585.75</v>
          </cell>
          <cell r="L63">
            <v>0</v>
          </cell>
        </row>
        <row r="64">
          <cell r="B64" t="str">
            <v>C095</v>
          </cell>
          <cell r="C64" t="str">
            <v>GROSSMARGIN&gt;Mktg</v>
          </cell>
          <cell r="D64">
            <v>81183</v>
          </cell>
          <cell r="E64">
            <v>-89457.53</v>
          </cell>
          <cell r="F64">
            <v>-170640.53</v>
          </cell>
          <cell r="G64">
            <v>-185129.45</v>
          </cell>
          <cell r="H64">
            <v>324732</v>
          </cell>
          <cell r="I64">
            <v>-141666.32999999999</v>
          </cell>
          <cell r="J64">
            <v>-466398.33</v>
          </cell>
          <cell r="K64">
            <v>-16877824.649999999</v>
          </cell>
          <cell r="L64">
            <v>755200</v>
          </cell>
        </row>
        <row r="65">
          <cell r="B65" t="str">
            <v>C100</v>
          </cell>
          <cell r="C65" t="str">
            <v>Overheads - Accomm</v>
          </cell>
          <cell r="D65">
            <v>15150</v>
          </cell>
          <cell r="E65">
            <v>1093.32</v>
          </cell>
          <cell r="F65">
            <v>14056.68</v>
          </cell>
          <cell r="G65">
            <v>5008.3</v>
          </cell>
          <cell r="H65">
            <v>60600</v>
          </cell>
          <cell r="I65">
            <v>2069.3200000000002</v>
          </cell>
          <cell r="J65">
            <v>58530.68</v>
          </cell>
          <cell r="K65">
            <v>9843.67</v>
          </cell>
          <cell r="L65">
            <v>181800</v>
          </cell>
        </row>
        <row r="66">
          <cell r="B66" t="str">
            <v>C105</v>
          </cell>
          <cell r="C66" t="str">
            <v>Overheads-Computing</v>
          </cell>
          <cell r="D66">
            <v>45664</v>
          </cell>
          <cell r="E66">
            <v>0</v>
          </cell>
          <cell r="F66">
            <v>45664</v>
          </cell>
          <cell r="G66">
            <v>1958.17</v>
          </cell>
          <cell r="H66">
            <v>143617</v>
          </cell>
          <cell r="I66">
            <v>759.32</v>
          </cell>
          <cell r="J66">
            <v>142857.68</v>
          </cell>
          <cell r="K66">
            <v>3245.51</v>
          </cell>
          <cell r="L66">
            <v>560475</v>
          </cell>
        </row>
        <row r="67">
          <cell r="B67" t="str">
            <v>C110</v>
          </cell>
          <cell r="C67" t="str">
            <v>Overheads - Finance</v>
          </cell>
          <cell r="D67">
            <v>0</v>
          </cell>
          <cell r="E67">
            <v>6.54</v>
          </cell>
          <cell r="F67">
            <v>-6.54</v>
          </cell>
          <cell r="G67">
            <v>351.81</v>
          </cell>
          <cell r="H67">
            <v>0</v>
          </cell>
          <cell r="I67">
            <v>26.15</v>
          </cell>
          <cell r="J67">
            <v>-26.15</v>
          </cell>
          <cell r="K67">
            <v>351.81</v>
          </cell>
          <cell r="L67">
            <v>0</v>
          </cell>
        </row>
        <row r="68">
          <cell r="B68" t="str">
            <v>C115</v>
          </cell>
          <cell r="C68" t="str">
            <v>Overheads-Personnel</v>
          </cell>
          <cell r="D68">
            <v>0</v>
          </cell>
          <cell r="E68">
            <v>7810.64</v>
          </cell>
          <cell r="F68">
            <v>-7810.64</v>
          </cell>
          <cell r="G68">
            <v>160.72</v>
          </cell>
          <cell r="H68">
            <v>0</v>
          </cell>
          <cell r="I68">
            <v>9163.6299999999992</v>
          </cell>
          <cell r="J68">
            <v>-9163.6299999999992</v>
          </cell>
          <cell r="K68">
            <v>27796.85</v>
          </cell>
          <cell r="L68">
            <v>0</v>
          </cell>
        </row>
        <row r="69">
          <cell r="B69" t="str">
            <v>C120</v>
          </cell>
          <cell r="C69" t="str">
            <v>O/Hs - General Man</v>
          </cell>
          <cell r="D69">
            <v>10050</v>
          </cell>
          <cell r="E69">
            <v>793356.98</v>
          </cell>
          <cell r="F69">
            <v>-783306.98</v>
          </cell>
          <cell r="G69">
            <v>-420805.63</v>
          </cell>
          <cell r="H69">
            <v>40200</v>
          </cell>
          <cell r="I69">
            <v>3250113.49</v>
          </cell>
          <cell r="J69">
            <v>-3209913.49</v>
          </cell>
          <cell r="K69">
            <v>7226567.96</v>
          </cell>
          <cell r="L69">
            <v>438600</v>
          </cell>
        </row>
        <row r="70">
          <cell r="B70" t="str">
            <v>C125</v>
          </cell>
          <cell r="C70" t="str">
            <v>Overheads - R&amp;D</v>
          </cell>
          <cell r="D70">
            <v>0</v>
          </cell>
          <cell r="E70">
            <v>0</v>
          </cell>
          <cell r="F70">
            <v>0</v>
          </cell>
          <cell r="G70">
            <v>22500</v>
          </cell>
          <cell r="H70">
            <v>0</v>
          </cell>
          <cell r="I70">
            <v>487728.8</v>
          </cell>
          <cell r="J70">
            <v>-487728.8</v>
          </cell>
          <cell r="K70">
            <v>22500</v>
          </cell>
          <cell r="L70">
            <v>0</v>
          </cell>
        </row>
        <row r="71">
          <cell r="B71" t="str">
            <v>C130</v>
          </cell>
          <cell r="C71" t="str">
            <v>Overheads - Training</v>
          </cell>
          <cell r="D71">
            <v>1000</v>
          </cell>
          <cell r="E71">
            <v>52710.18</v>
          </cell>
          <cell r="F71">
            <v>-51710.18</v>
          </cell>
          <cell r="G71">
            <v>617595.42000000004</v>
          </cell>
          <cell r="H71">
            <v>4000</v>
          </cell>
          <cell r="I71">
            <v>52715.16</v>
          </cell>
          <cell r="J71">
            <v>-48715.16</v>
          </cell>
          <cell r="K71">
            <v>14865.37</v>
          </cell>
          <cell r="L71">
            <v>12000</v>
          </cell>
        </row>
        <row r="72">
          <cell r="B72" t="str">
            <v>C135</v>
          </cell>
          <cell r="C72" t="str">
            <v>Overheads - Own Use</v>
          </cell>
          <cell r="D72">
            <v>1383593</v>
          </cell>
          <cell r="E72">
            <v>1259121.1000000001</v>
          </cell>
          <cell r="F72">
            <v>124471.9</v>
          </cell>
          <cell r="G72">
            <v>993763.61</v>
          </cell>
          <cell r="H72">
            <v>5560585</v>
          </cell>
          <cell r="I72">
            <v>1905899.53</v>
          </cell>
          <cell r="J72">
            <v>3654685.47</v>
          </cell>
          <cell r="K72">
            <v>1181938.18</v>
          </cell>
          <cell r="L72">
            <v>17008443</v>
          </cell>
        </row>
        <row r="73">
          <cell r="B73" t="str">
            <v>C140</v>
          </cell>
          <cell r="C73" t="str">
            <v>Overheads - Other</v>
          </cell>
          <cell r="D73">
            <v>3300</v>
          </cell>
          <cell r="E73">
            <v>-2149418.29</v>
          </cell>
          <cell r="F73">
            <v>2152718.29</v>
          </cell>
          <cell r="G73">
            <v>13132.84</v>
          </cell>
          <cell r="H73">
            <v>13200</v>
          </cell>
          <cell r="I73">
            <v>-862608.58</v>
          </cell>
          <cell r="J73">
            <v>875808.58</v>
          </cell>
          <cell r="K73">
            <v>76585.11</v>
          </cell>
          <cell r="L73">
            <v>39600</v>
          </cell>
        </row>
        <row r="74">
          <cell r="B74" t="str">
            <v>C145</v>
          </cell>
          <cell r="C74" t="str">
            <v>SUB-TOTAL Overheads</v>
          </cell>
          <cell r="D74">
            <v>1458757</v>
          </cell>
          <cell r="E74">
            <v>-35319.53</v>
          </cell>
          <cell r="F74">
            <v>1494076.53</v>
          </cell>
          <cell r="G74">
            <v>1233665.24</v>
          </cell>
          <cell r="H74">
            <v>5822202</v>
          </cell>
          <cell r="I74">
            <v>4845866.82</v>
          </cell>
          <cell r="J74">
            <v>976335.18</v>
          </cell>
          <cell r="K74">
            <v>8563694.4600000009</v>
          </cell>
          <cell r="L74">
            <v>18240918</v>
          </cell>
        </row>
        <row r="75">
          <cell r="B75" t="str">
            <v>C150</v>
          </cell>
          <cell r="C75" t="str">
            <v>OtherOperatingIncome</v>
          </cell>
          <cell r="D75">
            <v>0</v>
          </cell>
          <cell r="E75">
            <v>-1582.58</v>
          </cell>
          <cell r="F75">
            <v>1582.58</v>
          </cell>
          <cell r="G75">
            <v>0</v>
          </cell>
          <cell r="H75">
            <v>0</v>
          </cell>
          <cell r="I75">
            <v>-1885.91</v>
          </cell>
          <cell r="J75">
            <v>1885.91</v>
          </cell>
          <cell r="K75">
            <v>-707.77</v>
          </cell>
          <cell r="L75">
            <v>0</v>
          </cell>
        </row>
        <row r="76">
          <cell r="B76" t="str">
            <v>C155</v>
          </cell>
          <cell r="C76" t="str">
            <v>SubTO/Hs(netofOOI)</v>
          </cell>
          <cell r="D76">
            <v>1458757</v>
          </cell>
          <cell r="E76">
            <v>-36902.11</v>
          </cell>
          <cell r="F76">
            <v>1495659.11</v>
          </cell>
          <cell r="G76">
            <v>1233665.24</v>
          </cell>
          <cell r="H76">
            <v>5822202</v>
          </cell>
          <cell r="I76">
            <v>4843980.91</v>
          </cell>
          <cell r="J76">
            <v>978221.09</v>
          </cell>
          <cell r="K76">
            <v>8562986.6899999995</v>
          </cell>
          <cell r="L76">
            <v>18240918</v>
          </cell>
        </row>
        <row r="77">
          <cell r="B77" t="str">
            <v>C160</v>
          </cell>
          <cell r="C77" t="str">
            <v>TOTOpCostsexcInt&amp;Red</v>
          </cell>
          <cell r="D77">
            <v>1385907</v>
          </cell>
          <cell r="E77">
            <v>52555.42</v>
          </cell>
          <cell r="F77">
            <v>1333351.58</v>
          </cell>
          <cell r="G77">
            <v>1418794.69</v>
          </cell>
          <cell r="H77">
            <v>5530802</v>
          </cell>
          <cell r="I77">
            <v>4985647.24</v>
          </cell>
          <cell r="J77">
            <v>545154.76</v>
          </cell>
          <cell r="K77">
            <v>25440811.34</v>
          </cell>
          <cell r="L77">
            <v>17585718</v>
          </cell>
        </row>
        <row r="78">
          <cell r="B78" t="str">
            <v>C200</v>
          </cell>
          <cell r="C78" t="str">
            <v>OPERATING PROFIT</v>
          </cell>
          <cell r="D78">
            <v>-1377574</v>
          </cell>
          <cell r="E78">
            <v>-52555.42</v>
          </cell>
          <cell r="F78">
            <v>1325018.58</v>
          </cell>
          <cell r="G78">
            <v>-1418794.69</v>
          </cell>
          <cell r="H78">
            <v>-5497470</v>
          </cell>
          <cell r="I78">
            <v>-4985647.24</v>
          </cell>
          <cell r="J78">
            <v>511822.76</v>
          </cell>
          <cell r="K78">
            <v>-25440811.34</v>
          </cell>
          <cell r="L78">
            <v>-17485718</v>
          </cell>
        </row>
        <row r="79">
          <cell r="B79">
            <v>905</v>
          </cell>
          <cell r="C79" t="str">
            <v>External Product T/O</v>
          </cell>
          <cell r="D79">
            <v>8333</v>
          </cell>
          <cell r="E79">
            <v>0</v>
          </cell>
          <cell r="F79">
            <v>-8333</v>
          </cell>
          <cell r="G79">
            <v>0</v>
          </cell>
          <cell r="H79">
            <v>33332</v>
          </cell>
          <cell r="I79">
            <v>0</v>
          </cell>
          <cell r="J79">
            <v>-33332</v>
          </cell>
          <cell r="K79">
            <v>0</v>
          </cell>
          <cell r="L79">
            <v>100000</v>
          </cell>
        </row>
        <row r="80">
          <cell r="B80">
            <v>910</v>
          </cell>
          <cell r="C80" t="str">
            <v>Internal Product T/O</v>
          </cell>
          <cell r="D80">
            <v>0</v>
          </cell>
          <cell r="E80">
            <v>0</v>
          </cell>
          <cell r="F80">
            <v>0</v>
          </cell>
          <cell r="G80">
            <v>0</v>
          </cell>
          <cell r="H80">
            <v>0</v>
          </cell>
          <cell r="I80">
            <v>0</v>
          </cell>
          <cell r="J80">
            <v>0</v>
          </cell>
          <cell r="K80">
            <v>0</v>
          </cell>
          <cell r="L80">
            <v>0</v>
          </cell>
        </row>
        <row r="81">
          <cell r="B81">
            <v>915</v>
          </cell>
          <cell r="C81" t="str">
            <v>TOTAL Product T/O</v>
          </cell>
          <cell r="D81">
            <v>8333</v>
          </cell>
          <cell r="E81">
            <v>0</v>
          </cell>
          <cell r="F81">
            <v>-8333</v>
          </cell>
          <cell r="G81">
            <v>0</v>
          </cell>
          <cell r="H81">
            <v>33332</v>
          </cell>
          <cell r="I81">
            <v>0</v>
          </cell>
          <cell r="J81">
            <v>-33332</v>
          </cell>
          <cell r="K81">
            <v>0</v>
          </cell>
          <cell r="L81">
            <v>100000</v>
          </cell>
        </row>
        <row r="82">
          <cell r="B82">
            <v>925</v>
          </cell>
          <cell r="C82" t="str">
            <v>Current pay</v>
          </cell>
          <cell r="D82">
            <v>-72650</v>
          </cell>
          <cell r="E82">
            <v>-806362.5</v>
          </cell>
          <cell r="F82">
            <v>733712.5</v>
          </cell>
          <cell r="G82">
            <v>-433532.7</v>
          </cell>
          <cell r="H82">
            <v>-290600</v>
          </cell>
          <cell r="I82">
            <v>-736362.4</v>
          </cell>
          <cell r="J82">
            <v>445762.4</v>
          </cell>
          <cell r="K82">
            <v>469072.92</v>
          </cell>
          <cell r="L82">
            <v>-553800</v>
          </cell>
        </row>
        <row r="83">
          <cell r="B83">
            <v>930</v>
          </cell>
          <cell r="C83" t="str">
            <v>OEOC</v>
          </cell>
          <cell r="D83">
            <v>89450</v>
          </cell>
          <cell r="E83">
            <v>247751.54</v>
          </cell>
          <cell r="F83">
            <v>-158301.54</v>
          </cell>
          <cell r="G83">
            <v>828503</v>
          </cell>
          <cell r="H83">
            <v>357800</v>
          </cell>
          <cell r="I83">
            <v>749522.83</v>
          </cell>
          <cell r="J83">
            <v>-391722.83</v>
          </cell>
          <cell r="K83">
            <v>1384159.66</v>
          </cell>
          <cell r="L83">
            <v>1292400</v>
          </cell>
        </row>
        <row r="84">
          <cell r="B84">
            <v>935</v>
          </cell>
          <cell r="C84" t="str">
            <v>Depreciation</v>
          </cell>
          <cell r="D84">
            <v>45364</v>
          </cell>
          <cell r="E84">
            <v>0</v>
          </cell>
          <cell r="F84">
            <v>45364</v>
          </cell>
          <cell r="G84">
            <v>0</v>
          </cell>
          <cell r="H84">
            <v>142417</v>
          </cell>
          <cell r="I84">
            <v>0</v>
          </cell>
          <cell r="J84">
            <v>142417</v>
          </cell>
          <cell r="K84">
            <v>16638542</v>
          </cell>
          <cell r="L84">
            <v>556875</v>
          </cell>
        </row>
        <row r="85">
          <cell r="B85">
            <v>940</v>
          </cell>
          <cell r="C85" t="str">
            <v>POLOs: External</v>
          </cell>
          <cell r="D85">
            <v>400</v>
          </cell>
          <cell r="E85">
            <v>222.98</v>
          </cell>
          <cell r="F85">
            <v>177.02</v>
          </cell>
          <cell r="G85">
            <v>0</v>
          </cell>
          <cell r="H85">
            <v>1600</v>
          </cell>
          <cell r="I85">
            <v>167.45</v>
          </cell>
          <cell r="J85">
            <v>1432.55</v>
          </cell>
          <cell r="K85">
            <v>2879.46</v>
          </cell>
          <cell r="L85">
            <v>4800</v>
          </cell>
        </row>
        <row r="86">
          <cell r="B86">
            <v>945</v>
          </cell>
          <cell r="C86" t="str">
            <v>Net Xfrs</v>
          </cell>
          <cell r="D86">
            <v>1323343</v>
          </cell>
          <cell r="E86">
            <v>612525.98</v>
          </cell>
          <cell r="F86">
            <v>710817.02</v>
          </cell>
          <cell r="G86">
            <v>1023824.39</v>
          </cell>
          <cell r="H86">
            <v>5319585</v>
          </cell>
          <cell r="I86">
            <v>4974205.2699999996</v>
          </cell>
          <cell r="J86">
            <v>345379.73</v>
          </cell>
          <cell r="K86">
            <v>6946865.0700000003</v>
          </cell>
          <cell r="L86">
            <v>16285443</v>
          </cell>
        </row>
        <row r="87">
          <cell r="B87">
            <v>920</v>
          </cell>
          <cell r="C87" t="str">
            <v>Other Operating Inc</v>
          </cell>
          <cell r="D87">
            <v>0</v>
          </cell>
          <cell r="E87">
            <v>-1582.58</v>
          </cell>
          <cell r="F87">
            <v>-1582.58</v>
          </cell>
          <cell r="G87">
            <v>0</v>
          </cell>
          <cell r="H87">
            <v>0</v>
          </cell>
          <cell r="I87">
            <v>-1885.91</v>
          </cell>
          <cell r="J87">
            <v>-1885.91</v>
          </cell>
          <cell r="K87">
            <v>-707.77</v>
          </cell>
          <cell r="L87">
            <v>0</v>
          </cell>
        </row>
        <row r="88">
          <cell r="B88">
            <v>960</v>
          </cell>
          <cell r="C88" t="str">
            <v>SubT OpCst beforeRed</v>
          </cell>
          <cell r="D88">
            <v>1385907</v>
          </cell>
          <cell r="E88">
            <v>52555.42</v>
          </cell>
          <cell r="F88">
            <v>1333351.58</v>
          </cell>
          <cell r="G88">
            <v>1418794.69</v>
          </cell>
          <cell r="H88">
            <v>5530802</v>
          </cell>
          <cell r="I88">
            <v>4985647.24</v>
          </cell>
          <cell r="J88">
            <v>545154.76</v>
          </cell>
          <cell r="K88">
            <v>25440811.34</v>
          </cell>
          <cell r="L88">
            <v>17585718</v>
          </cell>
        </row>
        <row r="89">
          <cell r="B89">
            <v>965</v>
          </cell>
          <cell r="C89" t="str">
            <v>Op Profit before Red</v>
          </cell>
          <cell r="D89">
            <v>-1377574</v>
          </cell>
          <cell r="E89">
            <v>-52555.42</v>
          </cell>
          <cell r="F89">
            <v>1325018.58</v>
          </cell>
          <cell r="G89">
            <v>-1418794.69</v>
          </cell>
          <cell r="H89">
            <v>-5497470</v>
          </cell>
          <cell r="I89">
            <v>-4985647.24</v>
          </cell>
          <cell r="J89">
            <v>511822.76</v>
          </cell>
          <cell r="K89">
            <v>-25440811.34</v>
          </cell>
          <cell r="L89">
            <v>-17485718</v>
          </cell>
        </row>
        <row r="90">
          <cell r="B90">
            <v>980</v>
          </cell>
          <cell r="C90" t="str">
            <v>Op Profit after Red</v>
          </cell>
          <cell r="D90">
            <v>-1377574</v>
          </cell>
          <cell r="E90">
            <v>-52555.42</v>
          </cell>
          <cell r="F90">
            <v>1325018.58</v>
          </cell>
          <cell r="G90">
            <v>-1418794.69</v>
          </cell>
          <cell r="H90">
            <v>-5497470</v>
          </cell>
          <cell r="I90">
            <v>-4985647.24</v>
          </cell>
          <cell r="J90">
            <v>511822.76</v>
          </cell>
          <cell r="K90">
            <v>-25440811.34</v>
          </cell>
          <cell r="L90">
            <v>-17485718</v>
          </cell>
        </row>
        <row r="91">
          <cell r="B91">
            <v>990</v>
          </cell>
          <cell r="C91" t="str">
            <v>Retained Profit</v>
          </cell>
          <cell r="D91">
            <v>-1377574</v>
          </cell>
          <cell r="E91">
            <v>-52555.42</v>
          </cell>
          <cell r="F91">
            <v>1325018.58</v>
          </cell>
          <cell r="G91">
            <v>-1418794.69</v>
          </cell>
          <cell r="H91">
            <v>-5497470</v>
          </cell>
          <cell r="I91">
            <v>-4985647.24</v>
          </cell>
          <cell r="J91">
            <v>511822.76</v>
          </cell>
          <cell r="K91">
            <v>-25440811.34</v>
          </cell>
          <cell r="L91">
            <v>-17485718</v>
          </cell>
        </row>
        <row r="92">
          <cell r="B92" t="str">
            <v>C420</v>
          </cell>
          <cell r="C92" t="str">
            <v>DirExtNPay-NwrkProd</v>
          </cell>
          <cell r="D92">
            <v>0</v>
          </cell>
          <cell r="E92">
            <v>24281.27</v>
          </cell>
          <cell r="F92">
            <v>-24281.27</v>
          </cell>
          <cell r="G92">
            <v>0</v>
          </cell>
          <cell r="H92">
            <v>0</v>
          </cell>
          <cell r="I92">
            <v>43434</v>
          </cell>
          <cell r="J92">
            <v>-43434</v>
          </cell>
          <cell r="K92">
            <v>38458.17</v>
          </cell>
          <cell r="L92">
            <v>0</v>
          </cell>
        </row>
        <row r="93">
          <cell r="B93" t="str">
            <v>C425</v>
          </cell>
          <cell r="C93" t="str">
            <v>DirExtNPay-Appprod</v>
          </cell>
          <cell r="D93">
            <v>0</v>
          </cell>
          <cell r="E93">
            <v>0</v>
          </cell>
          <cell r="F93">
            <v>0</v>
          </cell>
          <cell r="G93">
            <v>0</v>
          </cell>
          <cell r="H93">
            <v>0</v>
          </cell>
          <cell r="I93">
            <v>0</v>
          </cell>
          <cell r="J93">
            <v>0</v>
          </cell>
          <cell r="K93">
            <v>0</v>
          </cell>
          <cell r="L93">
            <v>0</v>
          </cell>
        </row>
        <row r="94">
          <cell r="B94" t="str">
            <v>C435</v>
          </cell>
          <cell r="C94" t="str">
            <v>SubTDirC/SaleExtnon-</v>
          </cell>
          <cell r="D94">
            <v>0</v>
          </cell>
          <cell r="E94">
            <v>24281.27</v>
          </cell>
          <cell r="F94">
            <v>-24281.27</v>
          </cell>
          <cell r="G94">
            <v>0</v>
          </cell>
          <cell r="H94">
            <v>0</v>
          </cell>
          <cell r="I94">
            <v>43434</v>
          </cell>
          <cell r="J94">
            <v>-43434</v>
          </cell>
          <cell r="K94">
            <v>38458.17</v>
          </cell>
          <cell r="L94">
            <v>0</v>
          </cell>
        </row>
        <row r="95">
          <cell r="B95" t="str">
            <v>C440</v>
          </cell>
          <cell r="C95" t="str">
            <v>IndExtNPay-CustMtc</v>
          </cell>
          <cell r="D95">
            <v>0</v>
          </cell>
          <cell r="E95">
            <v>0</v>
          </cell>
          <cell r="F95">
            <v>0</v>
          </cell>
          <cell r="G95">
            <v>0</v>
          </cell>
          <cell r="H95">
            <v>0</v>
          </cell>
          <cell r="I95">
            <v>0</v>
          </cell>
          <cell r="J95">
            <v>0</v>
          </cell>
          <cell r="K95">
            <v>0</v>
          </cell>
          <cell r="L95">
            <v>0</v>
          </cell>
        </row>
        <row r="96">
          <cell r="B96" t="str">
            <v>C445</v>
          </cell>
          <cell r="C96" t="str">
            <v>IndExtNPay-NwrkMtce</v>
          </cell>
          <cell r="D96">
            <v>0</v>
          </cell>
          <cell r="E96">
            <v>0</v>
          </cell>
          <cell r="F96">
            <v>0</v>
          </cell>
          <cell r="G96">
            <v>0</v>
          </cell>
          <cell r="H96">
            <v>0</v>
          </cell>
          <cell r="I96">
            <v>0</v>
          </cell>
          <cell r="J96">
            <v>0</v>
          </cell>
          <cell r="K96">
            <v>0</v>
          </cell>
          <cell r="L96">
            <v>0</v>
          </cell>
        </row>
        <row r="97">
          <cell r="B97" t="str">
            <v>C455</v>
          </cell>
          <cell r="C97" t="str">
            <v>IndExtNPay-Supplies</v>
          </cell>
          <cell r="D97">
            <v>0</v>
          </cell>
          <cell r="E97">
            <v>47.17</v>
          </cell>
          <cell r="F97">
            <v>-47.17</v>
          </cell>
          <cell r="G97">
            <v>66.239999999999995</v>
          </cell>
          <cell r="H97">
            <v>0</v>
          </cell>
          <cell r="I97">
            <v>109.3</v>
          </cell>
          <cell r="J97">
            <v>-109.3</v>
          </cell>
          <cell r="K97">
            <v>232.58</v>
          </cell>
          <cell r="L97">
            <v>0</v>
          </cell>
        </row>
        <row r="98">
          <cell r="B98" t="str">
            <v>C460</v>
          </cell>
          <cell r="C98" t="str">
            <v>Ind Ext NPay - Trans</v>
          </cell>
          <cell r="D98">
            <v>150</v>
          </cell>
          <cell r="E98">
            <v>6260.54</v>
          </cell>
          <cell r="F98">
            <v>-6110.54</v>
          </cell>
          <cell r="G98">
            <v>274.70999999999998</v>
          </cell>
          <cell r="H98">
            <v>600</v>
          </cell>
          <cell r="I98">
            <v>6487.83</v>
          </cell>
          <cell r="J98">
            <v>-5887.83</v>
          </cell>
          <cell r="K98">
            <v>1180.67</v>
          </cell>
          <cell r="L98">
            <v>1800</v>
          </cell>
        </row>
        <row r="99">
          <cell r="B99" t="str">
            <v>C465</v>
          </cell>
          <cell r="C99" t="str">
            <v>IndExtNPay-Plan&amp;S</v>
          </cell>
          <cell r="D99">
            <v>-73000</v>
          </cell>
          <cell r="E99">
            <v>22407.9</v>
          </cell>
          <cell r="F99">
            <v>-95407.9</v>
          </cell>
          <cell r="G99">
            <v>0</v>
          </cell>
          <cell r="H99">
            <v>-292000</v>
          </cell>
          <cell r="I99">
            <v>50340.02</v>
          </cell>
          <cell r="J99">
            <v>-342340.02</v>
          </cell>
          <cell r="K99">
            <v>3401.01</v>
          </cell>
          <cell r="L99">
            <v>-657000</v>
          </cell>
        </row>
        <row r="100">
          <cell r="B100" t="str">
            <v>C470</v>
          </cell>
          <cell r="C100" t="str">
            <v>SubTIndC/SalesExtno</v>
          </cell>
          <cell r="D100">
            <v>-72850</v>
          </cell>
          <cell r="E100">
            <v>28715.61</v>
          </cell>
          <cell r="F100">
            <v>-101565.61</v>
          </cell>
          <cell r="G100">
            <v>340.95</v>
          </cell>
          <cell r="H100">
            <v>-291400</v>
          </cell>
          <cell r="I100">
            <v>56937.15</v>
          </cell>
          <cell r="J100">
            <v>-348337.15</v>
          </cell>
          <cell r="K100">
            <v>4814.26</v>
          </cell>
          <cell r="L100">
            <v>-655200</v>
          </cell>
        </row>
        <row r="101">
          <cell r="B101" t="str">
            <v>C480</v>
          </cell>
          <cell r="C101" t="str">
            <v>TOTNtwkProdSvcsExtNP</v>
          </cell>
          <cell r="D101">
            <v>-72850</v>
          </cell>
          <cell r="E101">
            <v>52996.88</v>
          </cell>
          <cell r="F101">
            <v>-125846.88</v>
          </cell>
          <cell r="G101">
            <v>340.95</v>
          </cell>
          <cell r="H101">
            <v>-291400</v>
          </cell>
          <cell r="I101">
            <v>100371.15</v>
          </cell>
          <cell r="J101">
            <v>-391771.15</v>
          </cell>
          <cell r="K101">
            <v>43272.43</v>
          </cell>
          <cell r="L101">
            <v>-655200</v>
          </cell>
        </row>
        <row r="102">
          <cell r="B102" t="str">
            <v>C490</v>
          </cell>
          <cell r="C102" t="str">
            <v>Ind Ext NPay-Mktg</v>
          </cell>
          <cell r="D102">
            <v>0</v>
          </cell>
          <cell r="E102">
            <v>578.67999999999995</v>
          </cell>
          <cell r="F102">
            <v>-578.67999999999995</v>
          </cell>
          <cell r="G102">
            <v>184788.5</v>
          </cell>
          <cell r="H102">
            <v>0</v>
          </cell>
          <cell r="I102">
            <v>785.44</v>
          </cell>
          <cell r="J102">
            <v>-785.44</v>
          </cell>
          <cell r="K102">
            <v>195585.75</v>
          </cell>
          <cell r="L102">
            <v>0</v>
          </cell>
        </row>
        <row r="103">
          <cell r="B103" t="str">
            <v>C500</v>
          </cell>
          <cell r="C103" t="str">
            <v>O/HExtNPay-Accommoda</v>
          </cell>
          <cell r="D103">
            <v>400</v>
          </cell>
          <cell r="E103">
            <v>770.32</v>
          </cell>
          <cell r="F103">
            <v>-370.32</v>
          </cell>
          <cell r="G103">
            <v>15.3</v>
          </cell>
          <cell r="H103">
            <v>1600</v>
          </cell>
          <cell r="I103">
            <v>774.32</v>
          </cell>
          <cell r="J103">
            <v>825.68</v>
          </cell>
          <cell r="K103">
            <v>117.67</v>
          </cell>
          <cell r="L103">
            <v>4800</v>
          </cell>
        </row>
        <row r="104">
          <cell r="B104" t="str">
            <v>C505</v>
          </cell>
          <cell r="C104" t="str">
            <v>O/H Ext NPay - Comp</v>
          </cell>
          <cell r="D104">
            <v>300</v>
          </cell>
          <cell r="E104">
            <v>0</v>
          </cell>
          <cell r="F104">
            <v>300</v>
          </cell>
          <cell r="G104">
            <v>1958.17</v>
          </cell>
          <cell r="H104">
            <v>1200</v>
          </cell>
          <cell r="I104">
            <v>759.32</v>
          </cell>
          <cell r="J104">
            <v>440.68</v>
          </cell>
          <cell r="K104">
            <v>3245.51</v>
          </cell>
          <cell r="L104">
            <v>3600</v>
          </cell>
        </row>
        <row r="105">
          <cell r="B105" t="str">
            <v>C510</v>
          </cell>
          <cell r="C105" t="str">
            <v>O/H Ext NPay - Fin</v>
          </cell>
          <cell r="D105">
            <v>0</v>
          </cell>
          <cell r="E105">
            <v>6.54</v>
          </cell>
          <cell r="F105">
            <v>-6.54</v>
          </cell>
          <cell r="G105">
            <v>351.81</v>
          </cell>
          <cell r="H105">
            <v>0</v>
          </cell>
          <cell r="I105">
            <v>26.15</v>
          </cell>
          <cell r="J105">
            <v>-26.15</v>
          </cell>
          <cell r="K105">
            <v>351.81</v>
          </cell>
          <cell r="L105">
            <v>0</v>
          </cell>
        </row>
        <row r="106">
          <cell r="B106" t="str">
            <v>C515</v>
          </cell>
          <cell r="C106" t="str">
            <v>O/H Ext NPay - Pers</v>
          </cell>
          <cell r="D106">
            <v>0</v>
          </cell>
          <cell r="E106">
            <v>7810.64</v>
          </cell>
          <cell r="F106">
            <v>-7810.64</v>
          </cell>
          <cell r="G106">
            <v>160.72</v>
          </cell>
          <cell r="H106">
            <v>0</v>
          </cell>
          <cell r="I106">
            <v>9163.6299999999992</v>
          </cell>
          <cell r="J106">
            <v>-9163.6299999999992</v>
          </cell>
          <cell r="K106">
            <v>7165.28</v>
          </cell>
          <cell r="L106">
            <v>0</v>
          </cell>
        </row>
        <row r="107">
          <cell r="B107" t="str">
            <v>C520</v>
          </cell>
          <cell r="C107" t="str">
            <v>O/H Ext NPay-GMO</v>
          </cell>
          <cell r="D107">
            <v>157700</v>
          </cell>
          <cell r="E107">
            <v>110180.41</v>
          </cell>
          <cell r="F107">
            <v>47519.59</v>
          </cell>
          <cell r="G107">
            <v>9917.07</v>
          </cell>
          <cell r="H107">
            <v>630800</v>
          </cell>
          <cell r="I107">
            <v>62347.76</v>
          </cell>
          <cell r="J107">
            <v>568452.24</v>
          </cell>
          <cell r="K107">
            <v>1042352.61</v>
          </cell>
          <cell r="L107">
            <v>1892400</v>
          </cell>
        </row>
        <row r="108">
          <cell r="B108" t="str">
            <v>C525</v>
          </cell>
          <cell r="C108" t="str">
            <v>O/H Ext NPay - R&amp;D</v>
          </cell>
          <cell r="D108">
            <v>0</v>
          </cell>
          <cell r="E108">
            <v>0</v>
          </cell>
          <cell r="F108">
            <v>0</v>
          </cell>
          <cell r="G108">
            <v>0</v>
          </cell>
          <cell r="H108">
            <v>0</v>
          </cell>
          <cell r="I108">
            <v>487728.8</v>
          </cell>
          <cell r="J108">
            <v>-487728.8</v>
          </cell>
          <cell r="K108">
            <v>0</v>
          </cell>
          <cell r="L108">
            <v>0</v>
          </cell>
        </row>
        <row r="109">
          <cell r="B109" t="str">
            <v>C530</v>
          </cell>
          <cell r="C109" t="str">
            <v>O/H Ext NPay - Train</v>
          </cell>
          <cell r="D109">
            <v>1000</v>
          </cell>
          <cell r="E109">
            <v>52710.18</v>
          </cell>
          <cell r="F109">
            <v>-51710.18</v>
          </cell>
          <cell r="G109">
            <v>617595.42000000004</v>
          </cell>
          <cell r="H109">
            <v>4000</v>
          </cell>
          <cell r="I109">
            <v>52715.16</v>
          </cell>
          <cell r="J109">
            <v>-48715.16</v>
          </cell>
          <cell r="K109">
            <v>14865.37</v>
          </cell>
          <cell r="L109">
            <v>12000</v>
          </cell>
        </row>
        <row r="110">
          <cell r="B110" t="str">
            <v>C535</v>
          </cell>
          <cell r="C110" t="str">
            <v>O/H Ext NPay-Own Use</v>
          </cell>
          <cell r="D110">
            <v>0</v>
          </cell>
          <cell r="E110">
            <v>0</v>
          </cell>
          <cell r="F110">
            <v>0</v>
          </cell>
          <cell r="G110">
            <v>242.22</v>
          </cell>
          <cell r="H110">
            <v>0</v>
          </cell>
          <cell r="I110">
            <v>0</v>
          </cell>
          <cell r="J110">
            <v>0</v>
          </cell>
          <cell r="K110">
            <v>293.58</v>
          </cell>
          <cell r="L110">
            <v>0</v>
          </cell>
        </row>
        <row r="111">
          <cell r="B111" t="str">
            <v>C540</v>
          </cell>
          <cell r="C111" t="str">
            <v>O/H Ext NPay - Oth</v>
          </cell>
          <cell r="D111">
            <v>2900</v>
          </cell>
          <cell r="E111">
            <v>22697.89</v>
          </cell>
          <cell r="F111">
            <v>-19797.89</v>
          </cell>
          <cell r="G111">
            <v>13132.84</v>
          </cell>
          <cell r="H111">
            <v>11600</v>
          </cell>
          <cell r="I111">
            <v>34851.1</v>
          </cell>
          <cell r="J111">
            <v>-23251.1</v>
          </cell>
          <cell r="K111">
            <v>76909.649999999994</v>
          </cell>
          <cell r="L111">
            <v>34800</v>
          </cell>
        </row>
        <row r="112">
          <cell r="B112" t="str">
            <v>C545</v>
          </cell>
          <cell r="C112" t="str">
            <v>TOT O/H Ext non-Pay</v>
          </cell>
          <cell r="D112">
            <v>162300</v>
          </cell>
          <cell r="E112">
            <v>194175.98</v>
          </cell>
          <cell r="F112">
            <v>-31875.98</v>
          </cell>
          <cell r="G112">
            <v>643373.55000000005</v>
          </cell>
          <cell r="H112">
            <v>649200</v>
          </cell>
          <cell r="I112">
            <v>648366.24</v>
          </cell>
          <cell r="J112">
            <v>833.76</v>
          </cell>
          <cell r="K112">
            <v>1145301.48</v>
          </cell>
          <cell r="L112">
            <v>1947600</v>
          </cell>
        </row>
        <row r="113">
          <cell r="B113" t="str">
            <v>C550</v>
          </cell>
          <cell r="C113" t="str">
            <v>OtherOperatingIncome</v>
          </cell>
          <cell r="D113">
            <v>0</v>
          </cell>
          <cell r="E113">
            <v>-1582.58</v>
          </cell>
          <cell r="F113">
            <v>1582.58</v>
          </cell>
          <cell r="G113">
            <v>0</v>
          </cell>
          <cell r="H113">
            <v>0</v>
          </cell>
          <cell r="I113">
            <v>-1885.91</v>
          </cell>
          <cell r="J113">
            <v>1885.91</v>
          </cell>
          <cell r="K113">
            <v>-707.77</v>
          </cell>
          <cell r="L113">
            <v>0</v>
          </cell>
        </row>
        <row r="114">
          <cell r="B114" t="str">
            <v>C599</v>
          </cell>
          <cell r="C114" t="str">
            <v>TOTO/HExtNPay(netOOI</v>
          </cell>
          <cell r="D114">
            <v>89450</v>
          </cell>
          <cell r="E114">
            <v>246168.95999999999</v>
          </cell>
          <cell r="F114">
            <v>-156718.96</v>
          </cell>
          <cell r="G114">
            <v>828503</v>
          </cell>
          <cell r="H114">
            <v>357800</v>
          </cell>
          <cell r="I114">
            <v>747636.92</v>
          </cell>
          <cell r="J114">
            <v>-389836.92</v>
          </cell>
          <cell r="K114">
            <v>1383451.89</v>
          </cell>
          <cell r="L114">
            <v>1292400</v>
          </cell>
        </row>
        <row r="115">
          <cell r="B115">
            <v>3311</v>
          </cell>
          <cell r="C115" t="str">
            <v>P&amp;I N Py Bus Ex Line</v>
          </cell>
          <cell r="D115">
            <v>0</v>
          </cell>
          <cell r="E115">
            <v>0</v>
          </cell>
          <cell r="F115">
            <v>0</v>
          </cell>
          <cell r="G115">
            <v>0</v>
          </cell>
          <cell r="H115">
            <v>0</v>
          </cell>
          <cell r="I115">
            <v>0</v>
          </cell>
          <cell r="J115">
            <v>0</v>
          </cell>
          <cell r="K115">
            <v>0</v>
          </cell>
          <cell r="L115">
            <v>0</v>
          </cell>
        </row>
        <row r="116">
          <cell r="B116">
            <v>3312</v>
          </cell>
          <cell r="C116" t="str">
            <v>P&amp;I N Py Res Ex Line</v>
          </cell>
          <cell r="D116">
            <v>0</v>
          </cell>
          <cell r="E116">
            <v>0</v>
          </cell>
          <cell r="F116">
            <v>0</v>
          </cell>
          <cell r="G116">
            <v>0</v>
          </cell>
          <cell r="H116">
            <v>0</v>
          </cell>
          <cell r="I116">
            <v>0</v>
          </cell>
          <cell r="J116">
            <v>0</v>
          </cell>
          <cell r="K116">
            <v>0</v>
          </cell>
          <cell r="L116">
            <v>0</v>
          </cell>
        </row>
        <row r="117">
          <cell r="B117">
            <v>3314</v>
          </cell>
          <cell r="C117" t="str">
            <v>P&amp;I N Py P Serv</v>
          </cell>
          <cell r="D117">
            <v>0</v>
          </cell>
          <cell r="E117">
            <v>0</v>
          </cell>
          <cell r="F117">
            <v>0</v>
          </cell>
          <cell r="G117">
            <v>0</v>
          </cell>
          <cell r="H117">
            <v>0</v>
          </cell>
          <cell r="I117">
            <v>0</v>
          </cell>
          <cell r="J117">
            <v>0</v>
          </cell>
          <cell r="K117">
            <v>0</v>
          </cell>
          <cell r="L117">
            <v>0</v>
          </cell>
        </row>
        <row r="118">
          <cell r="B118">
            <v>3327</v>
          </cell>
          <cell r="C118" t="str">
            <v>P&amp;I N Py Oth NwkProd</v>
          </cell>
          <cell r="D118">
            <v>0</v>
          </cell>
          <cell r="E118">
            <v>0</v>
          </cell>
          <cell r="F118">
            <v>0</v>
          </cell>
          <cell r="G118">
            <v>0</v>
          </cell>
          <cell r="H118">
            <v>0</v>
          </cell>
          <cell r="I118">
            <v>0</v>
          </cell>
          <cell r="J118">
            <v>0</v>
          </cell>
          <cell r="K118">
            <v>0</v>
          </cell>
          <cell r="L118">
            <v>0</v>
          </cell>
        </row>
        <row r="119">
          <cell r="B119">
            <v>4946</v>
          </cell>
          <cell r="C119" t="str">
            <v>CS NPay Capital Cred</v>
          </cell>
          <cell r="D119">
            <v>0</v>
          </cell>
          <cell r="E119">
            <v>0</v>
          </cell>
          <cell r="F119">
            <v>0</v>
          </cell>
          <cell r="G119">
            <v>0</v>
          </cell>
          <cell r="H119">
            <v>0</v>
          </cell>
          <cell r="I119">
            <v>0</v>
          </cell>
          <cell r="J119">
            <v>0</v>
          </cell>
          <cell r="K119">
            <v>0</v>
          </cell>
          <cell r="L119">
            <v>0</v>
          </cell>
        </row>
        <row r="120">
          <cell r="B120">
            <v>3304</v>
          </cell>
          <cell r="C120" t="str">
            <v>P&amp;I Non Pay Ag staff</v>
          </cell>
          <cell r="D120">
            <v>0</v>
          </cell>
          <cell r="E120">
            <v>24281.27</v>
          </cell>
          <cell r="F120">
            <v>-24281.27</v>
          </cell>
          <cell r="G120">
            <v>0</v>
          </cell>
          <cell r="H120">
            <v>0</v>
          </cell>
          <cell r="I120">
            <v>43434</v>
          </cell>
          <cell r="J120">
            <v>-43434</v>
          </cell>
          <cell r="K120">
            <v>38458.17</v>
          </cell>
          <cell r="L120">
            <v>0</v>
          </cell>
        </row>
        <row r="121">
          <cell r="B121">
            <v>3323</v>
          </cell>
          <cell r="C121" t="str">
            <v>P&amp;I N Py SAU CoS Equ</v>
          </cell>
          <cell r="D121">
            <v>0</v>
          </cell>
          <cell r="E121">
            <v>0</v>
          </cell>
          <cell r="F121">
            <v>0</v>
          </cell>
          <cell r="G121">
            <v>0</v>
          </cell>
          <cell r="H121">
            <v>0</v>
          </cell>
          <cell r="I121">
            <v>0</v>
          </cell>
          <cell r="J121">
            <v>0</v>
          </cell>
          <cell r="K121">
            <v>0</v>
          </cell>
          <cell r="L121">
            <v>0</v>
          </cell>
        </row>
        <row r="122">
          <cell r="B122">
            <v>3580</v>
          </cell>
          <cell r="C122" t="str">
            <v>P&amp;I N Py BTC CoS Oth</v>
          </cell>
          <cell r="D122">
            <v>0</v>
          </cell>
          <cell r="E122">
            <v>0</v>
          </cell>
          <cell r="F122">
            <v>0</v>
          </cell>
          <cell r="G122">
            <v>0</v>
          </cell>
          <cell r="H122">
            <v>0</v>
          </cell>
          <cell r="I122">
            <v>0</v>
          </cell>
          <cell r="J122">
            <v>0</v>
          </cell>
          <cell r="K122">
            <v>0</v>
          </cell>
          <cell r="L122">
            <v>0</v>
          </cell>
        </row>
        <row r="123">
          <cell r="B123">
            <v>3382</v>
          </cell>
          <cell r="C123" t="str">
            <v>Mtce N Py P Serv</v>
          </cell>
          <cell r="D123">
            <v>0</v>
          </cell>
          <cell r="E123">
            <v>0</v>
          </cell>
          <cell r="F123">
            <v>0</v>
          </cell>
          <cell r="G123">
            <v>0</v>
          </cell>
          <cell r="H123">
            <v>0</v>
          </cell>
          <cell r="I123">
            <v>0</v>
          </cell>
          <cell r="J123">
            <v>0</v>
          </cell>
          <cell r="K123">
            <v>0</v>
          </cell>
          <cell r="L123">
            <v>0</v>
          </cell>
        </row>
        <row r="124">
          <cell r="B124">
            <v>3467</v>
          </cell>
          <cell r="C124" t="str">
            <v>Mtce Apps Sw Sys SPP</v>
          </cell>
          <cell r="D124">
            <v>0</v>
          </cell>
          <cell r="E124">
            <v>0</v>
          </cell>
          <cell r="F124">
            <v>0</v>
          </cell>
          <cell r="G124">
            <v>0</v>
          </cell>
          <cell r="H124">
            <v>0</v>
          </cell>
          <cell r="I124">
            <v>0</v>
          </cell>
          <cell r="J124">
            <v>0</v>
          </cell>
          <cell r="K124">
            <v>0</v>
          </cell>
          <cell r="L124">
            <v>0</v>
          </cell>
        </row>
        <row r="125">
          <cell r="B125">
            <v>3469</v>
          </cell>
          <cell r="C125" t="str">
            <v>MtceSPP ApDcomms</v>
          </cell>
          <cell r="D125">
            <v>0</v>
          </cell>
          <cell r="E125">
            <v>0</v>
          </cell>
          <cell r="F125">
            <v>0</v>
          </cell>
          <cell r="G125">
            <v>0</v>
          </cell>
          <cell r="H125">
            <v>0</v>
          </cell>
          <cell r="I125">
            <v>0</v>
          </cell>
          <cell r="J125">
            <v>0</v>
          </cell>
          <cell r="K125">
            <v>0</v>
          </cell>
          <cell r="L125">
            <v>0</v>
          </cell>
        </row>
        <row r="126">
          <cell r="B126">
            <v>3391</v>
          </cell>
          <cell r="C126" t="str">
            <v>Mtce N Py Ag Staff</v>
          </cell>
          <cell r="D126">
            <v>0</v>
          </cell>
          <cell r="E126">
            <v>0</v>
          </cell>
          <cell r="F126">
            <v>0</v>
          </cell>
          <cell r="G126">
            <v>0</v>
          </cell>
          <cell r="H126">
            <v>0</v>
          </cell>
          <cell r="I126">
            <v>0</v>
          </cell>
          <cell r="J126">
            <v>0</v>
          </cell>
          <cell r="K126">
            <v>0</v>
          </cell>
          <cell r="L126">
            <v>0</v>
          </cell>
        </row>
        <row r="127">
          <cell r="B127">
            <v>3372</v>
          </cell>
          <cell r="C127" t="str">
            <v>Mtce N Py Local Exch</v>
          </cell>
          <cell r="D127">
            <v>0</v>
          </cell>
          <cell r="E127">
            <v>0</v>
          </cell>
          <cell r="F127">
            <v>0</v>
          </cell>
          <cell r="G127">
            <v>0</v>
          </cell>
          <cell r="H127">
            <v>0</v>
          </cell>
          <cell r="I127">
            <v>0</v>
          </cell>
          <cell r="J127">
            <v>0</v>
          </cell>
          <cell r="K127">
            <v>0</v>
          </cell>
          <cell r="L127">
            <v>0</v>
          </cell>
        </row>
        <row r="128">
          <cell r="B128">
            <v>3373</v>
          </cell>
          <cell r="C128" t="str">
            <v>Mtce N Py Main Exch</v>
          </cell>
          <cell r="D128">
            <v>0</v>
          </cell>
          <cell r="E128">
            <v>0</v>
          </cell>
          <cell r="F128">
            <v>0</v>
          </cell>
          <cell r="G128">
            <v>0</v>
          </cell>
          <cell r="H128">
            <v>0</v>
          </cell>
          <cell r="I128">
            <v>0</v>
          </cell>
          <cell r="J128">
            <v>0</v>
          </cell>
          <cell r="K128">
            <v>0</v>
          </cell>
          <cell r="L128">
            <v>0</v>
          </cell>
        </row>
        <row r="129">
          <cell r="B129">
            <v>3375</v>
          </cell>
          <cell r="C129" t="str">
            <v>Mtce N Py Core Xmn</v>
          </cell>
          <cell r="D129">
            <v>0</v>
          </cell>
          <cell r="E129">
            <v>0</v>
          </cell>
          <cell r="F129">
            <v>0</v>
          </cell>
          <cell r="G129">
            <v>0</v>
          </cell>
          <cell r="H129">
            <v>0</v>
          </cell>
          <cell r="I129">
            <v>0</v>
          </cell>
          <cell r="J129">
            <v>0</v>
          </cell>
          <cell r="K129">
            <v>0</v>
          </cell>
          <cell r="L129">
            <v>0</v>
          </cell>
        </row>
        <row r="130">
          <cell r="B130">
            <v>3470</v>
          </cell>
          <cell r="C130" t="str">
            <v>Mtce N Py Intell nwk</v>
          </cell>
          <cell r="D130">
            <v>0</v>
          </cell>
          <cell r="E130">
            <v>0</v>
          </cell>
          <cell r="F130">
            <v>0</v>
          </cell>
          <cell r="G130">
            <v>0</v>
          </cell>
          <cell r="H130">
            <v>0</v>
          </cell>
          <cell r="I130">
            <v>0</v>
          </cell>
          <cell r="J130">
            <v>0</v>
          </cell>
          <cell r="K130">
            <v>0</v>
          </cell>
          <cell r="L130">
            <v>0</v>
          </cell>
        </row>
        <row r="131">
          <cell r="B131">
            <v>3376</v>
          </cell>
          <cell r="C131" t="str">
            <v>Mtce N Py Intntl Xmn</v>
          </cell>
          <cell r="D131">
            <v>0</v>
          </cell>
          <cell r="E131">
            <v>0</v>
          </cell>
          <cell r="F131">
            <v>0</v>
          </cell>
          <cell r="G131">
            <v>0</v>
          </cell>
          <cell r="H131">
            <v>0</v>
          </cell>
          <cell r="I131">
            <v>0</v>
          </cell>
          <cell r="J131">
            <v>0</v>
          </cell>
          <cell r="K131">
            <v>0</v>
          </cell>
          <cell r="L131">
            <v>0</v>
          </cell>
        </row>
        <row r="132">
          <cell r="B132">
            <v>3378</v>
          </cell>
          <cell r="C132" t="str">
            <v>Mtce N Py CapM items</v>
          </cell>
          <cell r="D132">
            <v>0</v>
          </cell>
          <cell r="E132">
            <v>0</v>
          </cell>
          <cell r="F132">
            <v>0</v>
          </cell>
          <cell r="G132">
            <v>0</v>
          </cell>
          <cell r="H132">
            <v>0</v>
          </cell>
          <cell r="I132">
            <v>0</v>
          </cell>
          <cell r="J132">
            <v>0</v>
          </cell>
          <cell r="K132">
            <v>0</v>
          </cell>
          <cell r="L132">
            <v>0</v>
          </cell>
        </row>
        <row r="133">
          <cell r="B133">
            <v>3377</v>
          </cell>
          <cell r="C133" t="str">
            <v>Mtce N Py Oth N Vce</v>
          </cell>
          <cell r="D133">
            <v>0</v>
          </cell>
          <cell r="E133">
            <v>0</v>
          </cell>
          <cell r="F133">
            <v>0</v>
          </cell>
          <cell r="G133">
            <v>0</v>
          </cell>
          <cell r="H133">
            <v>0</v>
          </cell>
          <cell r="I133">
            <v>0</v>
          </cell>
          <cell r="J133">
            <v>0</v>
          </cell>
          <cell r="K133">
            <v>0</v>
          </cell>
          <cell r="L133">
            <v>0</v>
          </cell>
        </row>
        <row r="134">
          <cell r="B134">
            <v>3471</v>
          </cell>
          <cell r="C134" t="str">
            <v>SUPP N Pay SFC Tools</v>
          </cell>
          <cell r="D134">
            <v>0</v>
          </cell>
          <cell r="E134">
            <v>0</v>
          </cell>
          <cell r="F134">
            <v>0</v>
          </cell>
          <cell r="G134">
            <v>0</v>
          </cell>
          <cell r="H134">
            <v>0</v>
          </cell>
          <cell r="I134">
            <v>0</v>
          </cell>
          <cell r="J134">
            <v>0</v>
          </cell>
          <cell r="K134">
            <v>0</v>
          </cell>
          <cell r="L134">
            <v>0</v>
          </cell>
        </row>
        <row r="135">
          <cell r="B135">
            <v>3472</v>
          </cell>
          <cell r="C135" t="str">
            <v>SUPP NPy SFC OSmSto</v>
          </cell>
          <cell r="D135">
            <v>0</v>
          </cell>
          <cell r="E135">
            <v>47.17</v>
          </cell>
          <cell r="F135">
            <v>-47.17</v>
          </cell>
          <cell r="G135">
            <v>66.239999999999995</v>
          </cell>
          <cell r="H135">
            <v>0</v>
          </cell>
          <cell r="I135">
            <v>109.3</v>
          </cell>
          <cell r="J135">
            <v>-109.3</v>
          </cell>
          <cell r="K135">
            <v>232.58</v>
          </cell>
          <cell r="L135">
            <v>0</v>
          </cell>
        </row>
        <row r="136">
          <cell r="B136">
            <v>3492</v>
          </cell>
          <cell r="C136" t="str">
            <v>SUPP N Py Scrap chrg</v>
          </cell>
          <cell r="D136">
            <v>0</v>
          </cell>
          <cell r="E136">
            <v>0</v>
          </cell>
          <cell r="F136">
            <v>0</v>
          </cell>
          <cell r="G136">
            <v>0</v>
          </cell>
          <cell r="H136">
            <v>0</v>
          </cell>
          <cell r="I136">
            <v>0</v>
          </cell>
          <cell r="J136">
            <v>0</v>
          </cell>
          <cell r="K136">
            <v>0</v>
          </cell>
          <cell r="L136">
            <v>0</v>
          </cell>
        </row>
        <row r="137">
          <cell r="B137">
            <v>3494</v>
          </cell>
          <cell r="C137" t="str">
            <v>SUPP N Py Stny provn</v>
          </cell>
          <cell r="D137">
            <v>0</v>
          </cell>
          <cell r="E137">
            <v>0</v>
          </cell>
          <cell r="F137">
            <v>0</v>
          </cell>
          <cell r="G137">
            <v>0</v>
          </cell>
          <cell r="H137">
            <v>0</v>
          </cell>
          <cell r="I137">
            <v>0</v>
          </cell>
          <cell r="J137">
            <v>0</v>
          </cell>
          <cell r="K137">
            <v>0</v>
          </cell>
          <cell r="L137">
            <v>0</v>
          </cell>
        </row>
        <row r="138">
          <cell r="B138">
            <v>3473</v>
          </cell>
          <cell r="C138" t="str">
            <v>SUPP N Py Agncy sff</v>
          </cell>
          <cell r="D138">
            <v>0</v>
          </cell>
          <cell r="E138">
            <v>0</v>
          </cell>
          <cell r="F138">
            <v>0</v>
          </cell>
          <cell r="G138">
            <v>0</v>
          </cell>
          <cell r="H138">
            <v>0</v>
          </cell>
          <cell r="I138">
            <v>0</v>
          </cell>
          <cell r="J138">
            <v>0</v>
          </cell>
          <cell r="K138">
            <v>0</v>
          </cell>
          <cell r="L138">
            <v>0</v>
          </cell>
        </row>
        <row r="139">
          <cell r="B139">
            <v>3481</v>
          </cell>
          <cell r="C139" t="str">
            <v>MT Fuel</v>
          </cell>
          <cell r="D139">
            <v>0</v>
          </cell>
          <cell r="E139">
            <v>0</v>
          </cell>
          <cell r="F139">
            <v>0</v>
          </cell>
          <cell r="G139">
            <v>0</v>
          </cell>
          <cell r="H139">
            <v>0</v>
          </cell>
          <cell r="I139">
            <v>0</v>
          </cell>
          <cell r="J139">
            <v>0</v>
          </cell>
          <cell r="K139">
            <v>0</v>
          </cell>
          <cell r="L139">
            <v>0</v>
          </cell>
        </row>
        <row r="140">
          <cell r="B140">
            <v>4953</v>
          </cell>
          <cell r="C140" t="str">
            <v>MT InsurancExtXfr In</v>
          </cell>
          <cell r="D140">
            <v>150</v>
          </cell>
          <cell r="E140">
            <v>6260.54</v>
          </cell>
          <cell r="F140">
            <v>-6110.54</v>
          </cell>
          <cell r="G140">
            <v>274.70999999999998</v>
          </cell>
          <cell r="H140">
            <v>600</v>
          </cell>
          <cell r="I140">
            <v>6487.83</v>
          </cell>
          <cell r="J140">
            <v>-5887.83</v>
          </cell>
          <cell r="K140">
            <v>1180.67</v>
          </cell>
          <cell r="L140">
            <v>1800</v>
          </cell>
        </row>
        <row r="141">
          <cell r="B141">
            <v>3483</v>
          </cell>
          <cell r="C141" t="str">
            <v>MT Spares &amp; Parts</v>
          </cell>
          <cell r="D141">
            <v>0</v>
          </cell>
          <cell r="E141">
            <v>0</v>
          </cell>
          <cell r="F141">
            <v>0</v>
          </cell>
          <cell r="G141">
            <v>0</v>
          </cell>
          <cell r="H141">
            <v>0</v>
          </cell>
          <cell r="I141">
            <v>0</v>
          </cell>
          <cell r="J141">
            <v>0</v>
          </cell>
          <cell r="K141">
            <v>0</v>
          </cell>
          <cell r="L141">
            <v>0</v>
          </cell>
        </row>
        <row r="142">
          <cell r="B142">
            <v>3485</v>
          </cell>
          <cell r="C142" t="str">
            <v>MT Other</v>
          </cell>
          <cell r="D142">
            <v>0</v>
          </cell>
          <cell r="E142">
            <v>0</v>
          </cell>
          <cell r="F142">
            <v>0</v>
          </cell>
          <cell r="G142">
            <v>0</v>
          </cell>
          <cell r="H142">
            <v>0</v>
          </cell>
          <cell r="I142">
            <v>0</v>
          </cell>
          <cell r="J142">
            <v>0</v>
          </cell>
          <cell r="K142">
            <v>0</v>
          </cell>
          <cell r="L142">
            <v>0</v>
          </cell>
        </row>
        <row r="143">
          <cell r="B143">
            <v>3517</v>
          </cell>
          <cell r="C143" t="str">
            <v>PS Non Pay Networ</v>
          </cell>
          <cell r="D143">
            <v>0</v>
          </cell>
          <cell r="E143">
            <v>0</v>
          </cell>
          <cell r="F143">
            <v>0</v>
          </cell>
          <cell r="G143">
            <v>0</v>
          </cell>
          <cell r="H143">
            <v>0</v>
          </cell>
          <cell r="I143">
            <v>0</v>
          </cell>
          <cell r="J143">
            <v>0</v>
          </cell>
          <cell r="K143">
            <v>0</v>
          </cell>
          <cell r="L143">
            <v>0</v>
          </cell>
        </row>
        <row r="144">
          <cell r="B144">
            <v>3403</v>
          </cell>
          <cell r="C144" t="str">
            <v>PS Py Plt Recovery</v>
          </cell>
          <cell r="D144">
            <v>0</v>
          </cell>
          <cell r="E144">
            <v>0</v>
          </cell>
          <cell r="F144">
            <v>0</v>
          </cell>
          <cell r="G144">
            <v>0</v>
          </cell>
          <cell r="H144">
            <v>0</v>
          </cell>
          <cell r="I144">
            <v>0</v>
          </cell>
          <cell r="J144">
            <v>0</v>
          </cell>
          <cell r="K144">
            <v>0</v>
          </cell>
          <cell r="L144">
            <v>0</v>
          </cell>
        </row>
        <row r="145">
          <cell r="B145">
            <v>3410</v>
          </cell>
          <cell r="C145" t="str">
            <v>PS FA P&amp;L Adjusts</v>
          </cell>
          <cell r="D145">
            <v>0</v>
          </cell>
          <cell r="E145">
            <v>0</v>
          </cell>
          <cell r="F145">
            <v>0</v>
          </cell>
          <cell r="G145">
            <v>0</v>
          </cell>
          <cell r="H145">
            <v>0</v>
          </cell>
          <cell r="I145">
            <v>0</v>
          </cell>
          <cell r="J145">
            <v>0</v>
          </cell>
          <cell r="K145">
            <v>0</v>
          </cell>
          <cell r="L145">
            <v>0</v>
          </cell>
        </row>
        <row r="146">
          <cell r="B146">
            <v>3500</v>
          </cell>
          <cell r="C146" t="str">
            <v>PS N Py Nwk ops</v>
          </cell>
          <cell r="D146">
            <v>0</v>
          </cell>
          <cell r="E146">
            <v>0</v>
          </cell>
          <cell r="F146">
            <v>0</v>
          </cell>
          <cell r="G146">
            <v>0</v>
          </cell>
          <cell r="H146">
            <v>0</v>
          </cell>
          <cell r="I146">
            <v>0</v>
          </cell>
          <cell r="J146">
            <v>0</v>
          </cell>
          <cell r="K146">
            <v>0</v>
          </cell>
          <cell r="L146">
            <v>0</v>
          </cell>
        </row>
        <row r="147">
          <cell r="B147" t="str">
            <v>351B</v>
          </cell>
          <cell r="C147" t="str">
            <v>PS N Py Test&amp;Misc</v>
          </cell>
          <cell r="D147">
            <v>0</v>
          </cell>
          <cell r="E147">
            <v>0</v>
          </cell>
          <cell r="F147">
            <v>0</v>
          </cell>
          <cell r="G147">
            <v>0</v>
          </cell>
          <cell r="H147">
            <v>0</v>
          </cell>
          <cell r="I147">
            <v>0</v>
          </cell>
          <cell r="J147">
            <v>0</v>
          </cell>
          <cell r="K147">
            <v>0</v>
          </cell>
          <cell r="L147">
            <v>0</v>
          </cell>
        </row>
        <row r="148">
          <cell r="B148">
            <v>3432</v>
          </cell>
          <cell r="C148" t="str">
            <v>GS NPy Agency Staff</v>
          </cell>
          <cell r="D148">
            <v>0</v>
          </cell>
          <cell r="E148">
            <v>4225.7299999999996</v>
          </cell>
          <cell r="F148">
            <v>-4225.7299999999996</v>
          </cell>
          <cell r="G148">
            <v>0</v>
          </cell>
          <cell r="H148">
            <v>0</v>
          </cell>
          <cell r="I148">
            <v>31978.41</v>
          </cell>
          <cell r="J148">
            <v>-31978.41</v>
          </cell>
          <cell r="K148">
            <v>3357</v>
          </cell>
          <cell r="L148">
            <v>0</v>
          </cell>
        </row>
        <row r="149">
          <cell r="B149">
            <v>3433</v>
          </cell>
          <cell r="C149" t="str">
            <v>GS Py Other</v>
          </cell>
          <cell r="D149">
            <v>0</v>
          </cell>
          <cell r="E149">
            <v>0</v>
          </cell>
          <cell r="F149">
            <v>0</v>
          </cell>
          <cell r="G149">
            <v>0</v>
          </cell>
          <cell r="H149">
            <v>0</v>
          </cell>
          <cell r="I149">
            <v>0</v>
          </cell>
          <cell r="J149">
            <v>0</v>
          </cell>
          <cell r="K149">
            <v>0</v>
          </cell>
          <cell r="L149">
            <v>0</v>
          </cell>
        </row>
        <row r="150">
          <cell r="B150">
            <v>3451</v>
          </cell>
          <cell r="C150" t="str">
            <v>P&amp;D Non Pay Planning</v>
          </cell>
          <cell r="D150">
            <v>0</v>
          </cell>
          <cell r="E150">
            <v>0</v>
          </cell>
          <cell r="F150">
            <v>0</v>
          </cell>
          <cell r="G150">
            <v>0</v>
          </cell>
          <cell r="H150">
            <v>0</v>
          </cell>
          <cell r="I150">
            <v>0</v>
          </cell>
          <cell r="J150">
            <v>0</v>
          </cell>
          <cell r="K150">
            <v>0</v>
          </cell>
          <cell r="L150">
            <v>0</v>
          </cell>
        </row>
        <row r="151">
          <cell r="B151">
            <v>3453</v>
          </cell>
          <cell r="C151" t="str">
            <v>P&amp;D N Py Agency sff</v>
          </cell>
          <cell r="D151">
            <v>0</v>
          </cell>
          <cell r="E151">
            <v>0</v>
          </cell>
          <cell r="F151">
            <v>0</v>
          </cell>
          <cell r="G151">
            <v>0</v>
          </cell>
          <cell r="H151">
            <v>0</v>
          </cell>
          <cell r="I151">
            <v>0</v>
          </cell>
          <cell r="J151">
            <v>0</v>
          </cell>
          <cell r="K151">
            <v>0</v>
          </cell>
          <cell r="L151">
            <v>0</v>
          </cell>
        </row>
        <row r="152">
          <cell r="B152">
            <v>3548</v>
          </cell>
          <cell r="C152" t="str">
            <v>P&amp;D NonPay Soft Cap</v>
          </cell>
          <cell r="D152">
            <v>0</v>
          </cell>
          <cell r="E152">
            <v>0</v>
          </cell>
          <cell r="F152">
            <v>0</v>
          </cell>
          <cell r="G152">
            <v>0</v>
          </cell>
          <cell r="H152">
            <v>0</v>
          </cell>
          <cell r="I152">
            <v>0</v>
          </cell>
          <cell r="J152">
            <v>0</v>
          </cell>
          <cell r="K152">
            <v>0</v>
          </cell>
          <cell r="L152">
            <v>0</v>
          </cell>
        </row>
        <row r="153">
          <cell r="B153">
            <v>3529</v>
          </cell>
          <cell r="C153" t="str">
            <v>F&amp;B Bill Hand &amp; comm</v>
          </cell>
          <cell r="D153">
            <v>-73000</v>
          </cell>
          <cell r="E153">
            <v>0</v>
          </cell>
          <cell r="F153">
            <v>-73000</v>
          </cell>
          <cell r="G153">
            <v>0</v>
          </cell>
          <cell r="H153">
            <v>-292000</v>
          </cell>
          <cell r="I153">
            <v>0</v>
          </cell>
          <cell r="J153">
            <v>-292000</v>
          </cell>
          <cell r="K153">
            <v>0</v>
          </cell>
          <cell r="L153">
            <v>-657000</v>
          </cell>
        </row>
        <row r="154">
          <cell r="B154">
            <v>3531</v>
          </cell>
          <cell r="C154" t="str">
            <v>F&amp;B Postage on Bills</v>
          </cell>
          <cell r="D154">
            <v>0</v>
          </cell>
          <cell r="E154">
            <v>0</v>
          </cell>
          <cell r="F154">
            <v>0</v>
          </cell>
          <cell r="G154">
            <v>0</v>
          </cell>
          <cell r="H154">
            <v>0</v>
          </cell>
          <cell r="I154">
            <v>0</v>
          </cell>
          <cell r="J154">
            <v>0</v>
          </cell>
          <cell r="K154">
            <v>0</v>
          </cell>
          <cell r="L154">
            <v>0</v>
          </cell>
        </row>
        <row r="155">
          <cell r="B155">
            <v>3627</v>
          </cell>
          <cell r="C155" t="str">
            <v>P&amp;A NPy Training T&amp;S</v>
          </cell>
          <cell r="D155">
            <v>0</v>
          </cell>
          <cell r="E155">
            <v>2424.67</v>
          </cell>
          <cell r="F155">
            <v>-2424.67</v>
          </cell>
          <cell r="G155">
            <v>0</v>
          </cell>
          <cell r="H155">
            <v>0</v>
          </cell>
          <cell r="I155">
            <v>2604.11</v>
          </cell>
          <cell r="J155">
            <v>-2604.11</v>
          </cell>
          <cell r="K155">
            <v>44.01</v>
          </cell>
          <cell r="L155">
            <v>0</v>
          </cell>
        </row>
        <row r="156">
          <cell r="B156">
            <v>3629</v>
          </cell>
          <cell r="C156" t="str">
            <v>P&amp;A N Py Trg Other</v>
          </cell>
          <cell r="D156">
            <v>0</v>
          </cell>
          <cell r="E156">
            <v>15757.5</v>
          </cell>
          <cell r="F156">
            <v>-15757.5</v>
          </cell>
          <cell r="G156">
            <v>0</v>
          </cell>
          <cell r="H156">
            <v>0</v>
          </cell>
          <cell r="I156">
            <v>15757.5</v>
          </cell>
          <cell r="J156">
            <v>-15757.5</v>
          </cell>
          <cell r="K156">
            <v>0</v>
          </cell>
          <cell r="L156">
            <v>0</v>
          </cell>
        </row>
        <row r="157">
          <cell r="B157">
            <v>3501</v>
          </cell>
          <cell r="C157" t="str">
            <v>M&amp;S NPy Mkt Resrch</v>
          </cell>
          <cell r="D157">
            <v>0</v>
          </cell>
          <cell r="E157">
            <v>0</v>
          </cell>
          <cell r="F157">
            <v>0</v>
          </cell>
          <cell r="G157">
            <v>20320</v>
          </cell>
          <cell r="H157">
            <v>0</v>
          </cell>
          <cell r="I157">
            <v>0</v>
          </cell>
          <cell r="J157">
            <v>0</v>
          </cell>
          <cell r="K157">
            <v>30000</v>
          </cell>
          <cell r="L157">
            <v>0</v>
          </cell>
        </row>
        <row r="158">
          <cell r="B158">
            <v>3502</v>
          </cell>
          <cell r="C158" t="str">
            <v>M&amp;S Corp Publicity</v>
          </cell>
          <cell r="D158">
            <v>0</v>
          </cell>
          <cell r="E158">
            <v>0</v>
          </cell>
          <cell r="F158">
            <v>0</v>
          </cell>
          <cell r="G158">
            <v>0</v>
          </cell>
          <cell r="H158">
            <v>0</v>
          </cell>
          <cell r="I158">
            <v>0</v>
          </cell>
          <cell r="J158">
            <v>0</v>
          </cell>
          <cell r="K158">
            <v>0</v>
          </cell>
          <cell r="L158">
            <v>0</v>
          </cell>
        </row>
        <row r="159">
          <cell r="B159">
            <v>3504</v>
          </cell>
          <cell r="C159" t="str">
            <v>M&amp;S N Pay Other Pub</v>
          </cell>
          <cell r="D159">
            <v>0</v>
          </cell>
          <cell r="E159">
            <v>0</v>
          </cell>
          <cell r="F159">
            <v>0</v>
          </cell>
          <cell r="G159">
            <v>164038.6</v>
          </cell>
          <cell r="H159">
            <v>0</v>
          </cell>
          <cell r="I159">
            <v>0</v>
          </cell>
          <cell r="J159">
            <v>0</v>
          </cell>
          <cell r="K159">
            <v>164038.6</v>
          </cell>
          <cell r="L159">
            <v>0</v>
          </cell>
        </row>
        <row r="160">
          <cell r="B160">
            <v>3505</v>
          </cell>
          <cell r="C160" t="str">
            <v>M&amp;S N Py Consultancy</v>
          </cell>
          <cell r="D160">
            <v>0</v>
          </cell>
          <cell r="E160">
            <v>0</v>
          </cell>
          <cell r="F160">
            <v>0</v>
          </cell>
          <cell r="G160">
            <v>0</v>
          </cell>
          <cell r="H160">
            <v>0</v>
          </cell>
          <cell r="I160">
            <v>0</v>
          </cell>
          <cell r="J160">
            <v>0</v>
          </cell>
          <cell r="K160">
            <v>0</v>
          </cell>
          <cell r="L160">
            <v>0</v>
          </cell>
        </row>
        <row r="161">
          <cell r="B161">
            <v>3506</v>
          </cell>
          <cell r="C161" t="str">
            <v>M&amp;S N Py B Hospitali</v>
          </cell>
          <cell r="D161">
            <v>0</v>
          </cell>
          <cell r="E161">
            <v>578.67999999999995</v>
          </cell>
          <cell r="F161">
            <v>-578.67999999999995</v>
          </cell>
          <cell r="G161">
            <v>429.9</v>
          </cell>
          <cell r="H161">
            <v>0</v>
          </cell>
          <cell r="I161">
            <v>785.44</v>
          </cell>
          <cell r="J161">
            <v>-785.44</v>
          </cell>
          <cell r="K161">
            <v>1547.15</v>
          </cell>
          <cell r="L161">
            <v>0</v>
          </cell>
        </row>
        <row r="162">
          <cell r="B162">
            <v>3507</v>
          </cell>
          <cell r="C162" t="str">
            <v>M&amp;S N Py Agency sff</v>
          </cell>
          <cell r="D162">
            <v>0</v>
          </cell>
          <cell r="E162">
            <v>0</v>
          </cell>
          <cell r="F162">
            <v>0</v>
          </cell>
          <cell r="G162">
            <v>0</v>
          </cell>
          <cell r="H162">
            <v>0</v>
          </cell>
          <cell r="I162">
            <v>0</v>
          </cell>
          <cell r="J162">
            <v>0</v>
          </cell>
          <cell r="K162">
            <v>0</v>
          </cell>
          <cell r="L162">
            <v>0</v>
          </cell>
        </row>
        <row r="163">
          <cell r="B163">
            <v>3586</v>
          </cell>
          <cell r="C163" t="str">
            <v>ACCM N Py Bldg Mtce</v>
          </cell>
          <cell r="D163">
            <v>0</v>
          </cell>
          <cell r="E163">
            <v>0</v>
          </cell>
          <cell r="F163">
            <v>0</v>
          </cell>
          <cell r="G163">
            <v>0</v>
          </cell>
          <cell r="H163">
            <v>0</v>
          </cell>
          <cell r="I163">
            <v>0</v>
          </cell>
          <cell r="J163">
            <v>0</v>
          </cell>
          <cell r="K163">
            <v>0</v>
          </cell>
          <cell r="L163">
            <v>0</v>
          </cell>
        </row>
        <row r="164">
          <cell r="B164">
            <v>3588</v>
          </cell>
          <cell r="C164" t="str">
            <v>ACCM N Py Plant Mtce</v>
          </cell>
          <cell r="D164">
            <v>0</v>
          </cell>
          <cell r="E164">
            <v>0</v>
          </cell>
          <cell r="F164">
            <v>0</v>
          </cell>
          <cell r="G164">
            <v>0</v>
          </cell>
          <cell r="H164">
            <v>0</v>
          </cell>
          <cell r="I164">
            <v>0</v>
          </cell>
          <cell r="J164">
            <v>0</v>
          </cell>
          <cell r="K164">
            <v>0</v>
          </cell>
          <cell r="L164">
            <v>0</v>
          </cell>
        </row>
        <row r="165">
          <cell r="B165">
            <v>3589</v>
          </cell>
          <cell r="C165" t="str">
            <v>ACCM N Py Furniture</v>
          </cell>
          <cell r="D165">
            <v>0</v>
          </cell>
          <cell r="E165">
            <v>0</v>
          </cell>
          <cell r="F165">
            <v>0</v>
          </cell>
          <cell r="G165">
            <v>0</v>
          </cell>
          <cell r="H165">
            <v>0</v>
          </cell>
          <cell r="I165">
            <v>0</v>
          </cell>
          <cell r="J165">
            <v>0</v>
          </cell>
          <cell r="K165">
            <v>0</v>
          </cell>
          <cell r="L165">
            <v>0</v>
          </cell>
        </row>
        <row r="166">
          <cell r="B166" t="str">
            <v>357B</v>
          </cell>
          <cell r="C166" t="str">
            <v>ACCM N Py Build NFa</v>
          </cell>
          <cell r="D166">
            <v>0</v>
          </cell>
          <cell r="E166">
            <v>0</v>
          </cell>
          <cell r="F166">
            <v>0</v>
          </cell>
          <cell r="G166">
            <v>0</v>
          </cell>
          <cell r="H166">
            <v>0</v>
          </cell>
          <cell r="I166">
            <v>0</v>
          </cell>
          <cell r="J166">
            <v>0</v>
          </cell>
          <cell r="K166">
            <v>0</v>
          </cell>
          <cell r="L166">
            <v>0</v>
          </cell>
        </row>
        <row r="167">
          <cell r="B167" t="str">
            <v>358B</v>
          </cell>
          <cell r="C167" t="str">
            <v>ACCM N Py Plt Llord</v>
          </cell>
          <cell r="D167">
            <v>0</v>
          </cell>
          <cell r="E167">
            <v>0</v>
          </cell>
          <cell r="F167">
            <v>0</v>
          </cell>
          <cell r="G167">
            <v>0</v>
          </cell>
          <cell r="H167">
            <v>0</v>
          </cell>
          <cell r="I167">
            <v>0</v>
          </cell>
          <cell r="J167">
            <v>0</v>
          </cell>
          <cell r="K167">
            <v>0</v>
          </cell>
          <cell r="L167">
            <v>0</v>
          </cell>
        </row>
        <row r="168">
          <cell r="B168">
            <v>3592</v>
          </cell>
          <cell r="C168" t="str">
            <v>ACCM Security Guard</v>
          </cell>
          <cell r="D168">
            <v>0</v>
          </cell>
          <cell r="E168">
            <v>0</v>
          </cell>
          <cell r="F168">
            <v>0</v>
          </cell>
          <cell r="G168">
            <v>0</v>
          </cell>
          <cell r="H168">
            <v>0</v>
          </cell>
          <cell r="I168">
            <v>0</v>
          </cell>
          <cell r="J168">
            <v>0</v>
          </cell>
          <cell r="K168">
            <v>0</v>
          </cell>
          <cell r="L168">
            <v>0</v>
          </cell>
        </row>
        <row r="169">
          <cell r="B169">
            <v>3593</v>
          </cell>
          <cell r="C169" t="str">
            <v>ACCM Non Pay Misc</v>
          </cell>
          <cell r="D169">
            <v>0</v>
          </cell>
          <cell r="E169">
            <v>0</v>
          </cell>
          <cell r="F169">
            <v>0</v>
          </cell>
          <cell r="G169">
            <v>15.3</v>
          </cell>
          <cell r="H169">
            <v>0</v>
          </cell>
          <cell r="I169">
            <v>4</v>
          </cell>
          <cell r="J169">
            <v>-4</v>
          </cell>
          <cell r="K169">
            <v>47.3</v>
          </cell>
          <cell r="L169">
            <v>0</v>
          </cell>
        </row>
        <row r="170">
          <cell r="B170" t="str">
            <v>A500</v>
          </cell>
          <cell r="C170" t="str">
            <v>SubTO/HextNPayAccomm</v>
          </cell>
          <cell r="D170">
            <v>0</v>
          </cell>
          <cell r="E170">
            <v>0</v>
          </cell>
          <cell r="F170">
            <v>0</v>
          </cell>
          <cell r="G170">
            <v>15.3</v>
          </cell>
          <cell r="H170">
            <v>0</v>
          </cell>
          <cell r="I170">
            <v>4</v>
          </cell>
          <cell r="J170">
            <v>-4</v>
          </cell>
          <cell r="K170">
            <v>47.3</v>
          </cell>
          <cell r="L170">
            <v>0</v>
          </cell>
        </row>
        <row r="171">
          <cell r="B171">
            <v>3626</v>
          </cell>
          <cell r="C171" t="str">
            <v>AccommCostFrPeopleSr</v>
          </cell>
          <cell r="D171">
            <v>400</v>
          </cell>
          <cell r="E171">
            <v>770.32</v>
          </cell>
          <cell r="F171">
            <v>-370.32</v>
          </cell>
          <cell r="G171">
            <v>0</v>
          </cell>
          <cell r="H171">
            <v>1600</v>
          </cell>
          <cell r="I171">
            <v>770.32</v>
          </cell>
          <cell r="J171">
            <v>829.68</v>
          </cell>
          <cell r="K171">
            <v>70.37</v>
          </cell>
          <cell r="L171">
            <v>4800</v>
          </cell>
        </row>
        <row r="172">
          <cell r="B172">
            <v>3551</v>
          </cell>
          <cell r="C172" t="str">
            <v>COMP NPy Mtce</v>
          </cell>
          <cell r="D172">
            <v>0</v>
          </cell>
          <cell r="E172">
            <v>0</v>
          </cell>
          <cell r="F172">
            <v>0</v>
          </cell>
          <cell r="G172">
            <v>2996</v>
          </cell>
          <cell r="H172">
            <v>0</v>
          </cell>
          <cell r="I172">
            <v>0</v>
          </cell>
          <cell r="J172">
            <v>0</v>
          </cell>
          <cell r="K172">
            <v>2996</v>
          </cell>
          <cell r="L172">
            <v>0</v>
          </cell>
        </row>
        <row r="173">
          <cell r="B173">
            <v>3552</v>
          </cell>
          <cell r="C173" t="str">
            <v>COMP N Py Non FAR</v>
          </cell>
          <cell r="D173">
            <v>300</v>
          </cell>
          <cell r="E173">
            <v>0</v>
          </cell>
          <cell r="F173">
            <v>300</v>
          </cell>
          <cell r="G173">
            <v>-1037.83</v>
          </cell>
          <cell r="H173">
            <v>1200</v>
          </cell>
          <cell r="I173">
            <v>759.32</v>
          </cell>
          <cell r="J173">
            <v>440.68</v>
          </cell>
          <cell r="K173">
            <v>249.51</v>
          </cell>
          <cell r="L173">
            <v>3600</v>
          </cell>
        </row>
        <row r="174">
          <cell r="B174">
            <v>3553</v>
          </cell>
          <cell r="C174" t="str">
            <v>COMP N Py Rental</v>
          </cell>
          <cell r="D174">
            <v>0</v>
          </cell>
          <cell r="E174">
            <v>0</v>
          </cell>
          <cell r="F174">
            <v>0</v>
          </cell>
          <cell r="G174">
            <v>0</v>
          </cell>
          <cell r="H174">
            <v>0</v>
          </cell>
          <cell r="I174">
            <v>0</v>
          </cell>
          <cell r="J174">
            <v>0</v>
          </cell>
          <cell r="K174">
            <v>0</v>
          </cell>
          <cell r="L174">
            <v>0</v>
          </cell>
        </row>
        <row r="175">
          <cell r="B175">
            <v>3554</v>
          </cell>
          <cell r="C175" t="str">
            <v>COMP N Py Software</v>
          </cell>
          <cell r="D175">
            <v>0</v>
          </cell>
          <cell r="E175">
            <v>0</v>
          </cell>
          <cell r="F175">
            <v>0</v>
          </cell>
          <cell r="G175">
            <v>0</v>
          </cell>
          <cell r="H175">
            <v>0</v>
          </cell>
          <cell r="I175">
            <v>0</v>
          </cell>
          <cell r="J175">
            <v>0</v>
          </cell>
          <cell r="K175">
            <v>0</v>
          </cell>
          <cell r="L175">
            <v>0</v>
          </cell>
        </row>
        <row r="176">
          <cell r="B176">
            <v>3555</v>
          </cell>
          <cell r="C176" t="str">
            <v>COMP N Py Supplies</v>
          </cell>
          <cell r="D176">
            <v>0</v>
          </cell>
          <cell r="E176">
            <v>0</v>
          </cell>
          <cell r="F176">
            <v>0</v>
          </cell>
          <cell r="G176">
            <v>0</v>
          </cell>
          <cell r="H176">
            <v>0</v>
          </cell>
          <cell r="I176">
            <v>0</v>
          </cell>
          <cell r="J176">
            <v>0</v>
          </cell>
          <cell r="K176">
            <v>0</v>
          </cell>
          <cell r="L176">
            <v>0</v>
          </cell>
        </row>
        <row r="177">
          <cell r="B177">
            <v>3556</v>
          </cell>
          <cell r="C177" t="str">
            <v>COMP N Py Consultncy</v>
          </cell>
          <cell r="D177">
            <v>0</v>
          </cell>
          <cell r="E177">
            <v>0</v>
          </cell>
          <cell r="F177">
            <v>0</v>
          </cell>
          <cell r="G177">
            <v>0</v>
          </cell>
          <cell r="H177">
            <v>0</v>
          </cell>
          <cell r="I177">
            <v>0</v>
          </cell>
          <cell r="J177">
            <v>0</v>
          </cell>
          <cell r="K177">
            <v>0</v>
          </cell>
          <cell r="L177">
            <v>0</v>
          </cell>
        </row>
        <row r="178">
          <cell r="B178">
            <v>3557</v>
          </cell>
          <cell r="C178" t="str">
            <v>COMP N Py Agncy sff</v>
          </cell>
          <cell r="D178">
            <v>0</v>
          </cell>
          <cell r="E178">
            <v>0</v>
          </cell>
          <cell r="F178">
            <v>0</v>
          </cell>
          <cell r="G178">
            <v>0</v>
          </cell>
          <cell r="H178">
            <v>0</v>
          </cell>
          <cell r="I178">
            <v>0</v>
          </cell>
          <cell r="J178">
            <v>0</v>
          </cell>
          <cell r="K178">
            <v>0</v>
          </cell>
          <cell r="L178">
            <v>0</v>
          </cell>
        </row>
        <row r="179">
          <cell r="B179">
            <v>3558</v>
          </cell>
          <cell r="C179" t="str">
            <v>COMP N Py Services</v>
          </cell>
          <cell r="D179">
            <v>0</v>
          </cell>
          <cell r="E179">
            <v>0</v>
          </cell>
          <cell r="F179">
            <v>0</v>
          </cell>
          <cell r="G179">
            <v>0</v>
          </cell>
          <cell r="H179">
            <v>0</v>
          </cell>
          <cell r="I179">
            <v>0</v>
          </cell>
          <cell r="J179">
            <v>0</v>
          </cell>
          <cell r="K179">
            <v>0</v>
          </cell>
          <cell r="L179">
            <v>0</v>
          </cell>
        </row>
        <row r="180">
          <cell r="B180">
            <v>3522</v>
          </cell>
          <cell r="C180" t="str">
            <v>F&amp;B Intntl ExRateL/G</v>
          </cell>
          <cell r="D180">
            <v>0</v>
          </cell>
          <cell r="E180">
            <v>6.54</v>
          </cell>
          <cell r="F180">
            <v>-6.54</v>
          </cell>
          <cell r="G180">
            <v>351.81</v>
          </cell>
          <cell r="H180">
            <v>0</v>
          </cell>
          <cell r="I180">
            <v>26.15</v>
          </cell>
          <cell r="J180">
            <v>-26.15</v>
          </cell>
          <cell r="K180">
            <v>351.81</v>
          </cell>
          <cell r="L180">
            <v>0</v>
          </cell>
        </row>
        <row r="181">
          <cell r="B181">
            <v>3525</v>
          </cell>
          <cell r="C181" t="str">
            <v>F&amp;B Oth Finance Exp</v>
          </cell>
          <cell r="D181">
            <v>0</v>
          </cell>
          <cell r="E181">
            <v>0</v>
          </cell>
          <cell r="F181">
            <v>0</v>
          </cell>
          <cell r="G181">
            <v>0</v>
          </cell>
          <cell r="H181">
            <v>0</v>
          </cell>
          <cell r="I181">
            <v>0</v>
          </cell>
          <cell r="J181">
            <v>0</v>
          </cell>
          <cell r="K181">
            <v>0</v>
          </cell>
          <cell r="L181">
            <v>0</v>
          </cell>
        </row>
        <row r="182">
          <cell r="B182">
            <v>3527</v>
          </cell>
          <cell r="C182" t="str">
            <v>F&amp;B Finance Ag staff</v>
          </cell>
          <cell r="D182">
            <v>0</v>
          </cell>
          <cell r="E182">
            <v>0</v>
          </cell>
          <cell r="F182">
            <v>0</v>
          </cell>
          <cell r="G182">
            <v>0</v>
          </cell>
          <cell r="H182">
            <v>0</v>
          </cell>
          <cell r="I182">
            <v>0</v>
          </cell>
          <cell r="J182">
            <v>0</v>
          </cell>
          <cell r="K182">
            <v>0</v>
          </cell>
          <cell r="L182">
            <v>0</v>
          </cell>
        </row>
        <row r="183">
          <cell r="B183">
            <v>3533</v>
          </cell>
          <cell r="C183" t="str">
            <v>F&amp;B Bad Debts W/O</v>
          </cell>
          <cell r="D183">
            <v>0</v>
          </cell>
          <cell r="E183">
            <v>0</v>
          </cell>
          <cell r="F183">
            <v>0</v>
          </cell>
          <cell r="G183">
            <v>0</v>
          </cell>
          <cell r="H183">
            <v>0</v>
          </cell>
          <cell r="I183">
            <v>0</v>
          </cell>
          <cell r="J183">
            <v>0</v>
          </cell>
          <cell r="K183">
            <v>0</v>
          </cell>
          <cell r="L183">
            <v>0</v>
          </cell>
        </row>
        <row r="184">
          <cell r="B184">
            <v>3534</v>
          </cell>
          <cell r="C184" t="str">
            <v>F&amp;B BDebt Prov Chng</v>
          </cell>
          <cell r="D184">
            <v>0</v>
          </cell>
          <cell r="E184">
            <v>0</v>
          </cell>
          <cell r="F184">
            <v>0</v>
          </cell>
          <cell r="G184">
            <v>0</v>
          </cell>
          <cell r="H184">
            <v>0</v>
          </cell>
          <cell r="I184">
            <v>0</v>
          </cell>
          <cell r="J184">
            <v>0</v>
          </cell>
          <cell r="K184">
            <v>0</v>
          </cell>
          <cell r="L184">
            <v>0</v>
          </cell>
        </row>
        <row r="185">
          <cell r="B185">
            <v>3613</v>
          </cell>
          <cell r="C185" t="str">
            <v>P&amp;A Npy Empl Comms</v>
          </cell>
          <cell r="D185">
            <v>0</v>
          </cell>
          <cell r="E185">
            <v>0</v>
          </cell>
          <cell r="F185">
            <v>0</v>
          </cell>
          <cell r="G185">
            <v>0</v>
          </cell>
          <cell r="H185">
            <v>0</v>
          </cell>
          <cell r="I185">
            <v>0</v>
          </cell>
          <cell r="J185">
            <v>0</v>
          </cell>
          <cell r="K185">
            <v>0</v>
          </cell>
          <cell r="L185">
            <v>0</v>
          </cell>
        </row>
        <row r="186">
          <cell r="B186">
            <v>3614</v>
          </cell>
          <cell r="C186" t="str">
            <v>P&amp;A N Py Misc Admin</v>
          </cell>
          <cell r="D186">
            <v>0</v>
          </cell>
          <cell r="E186">
            <v>0</v>
          </cell>
          <cell r="F186">
            <v>0</v>
          </cell>
          <cell r="G186">
            <v>0</v>
          </cell>
          <cell r="H186">
            <v>0</v>
          </cell>
          <cell r="I186">
            <v>0</v>
          </cell>
          <cell r="J186">
            <v>0</v>
          </cell>
          <cell r="K186">
            <v>0</v>
          </cell>
          <cell r="L186">
            <v>0</v>
          </cell>
        </row>
        <row r="187">
          <cell r="B187">
            <v>3616</v>
          </cell>
          <cell r="C187" t="str">
            <v>P&amp;A py CatergContrct</v>
          </cell>
          <cell r="D187">
            <v>0</v>
          </cell>
          <cell r="E187">
            <v>0</v>
          </cell>
          <cell r="F187">
            <v>0</v>
          </cell>
          <cell r="G187">
            <v>0</v>
          </cell>
          <cell r="H187">
            <v>0</v>
          </cell>
          <cell r="I187">
            <v>0</v>
          </cell>
          <cell r="J187">
            <v>0</v>
          </cell>
          <cell r="K187">
            <v>0</v>
          </cell>
          <cell r="L187">
            <v>0</v>
          </cell>
        </row>
        <row r="188">
          <cell r="B188">
            <v>3624</v>
          </cell>
          <cell r="C188" t="str">
            <v>P&amp;A Npy Agency staff</v>
          </cell>
          <cell r="D188">
            <v>0</v>
          </cell>
          <cell r="E188">
            <v>0</v>
          </cell>
          <cell r="F188">
            <v>0</v>
          </cell>
          <cell r="G188">
            <v>0</v>
          </cell>
          <cell r="H188">
            <v>0</v>
          </cell>
          <cell r="I188">
            <v>-152.49</v>
          </cell>
          <cell r="J188">
            <v>152.49</v>
          </cell>
          <cell r="K188">
            <v>2878.99</v>
          </cell>
          <cell r="L188">
            <v>0</v>
          </cell>
        </row>
        <row r="189">
          <cell r="B189" t="str">
            <v>A515</v>
          </cell>
          <cell r="C189" t="str">
            <v>SubTO/HextNPay-Pers</v>
          </cell>
          <cell r="D189">
            <v>0</v>
          </cell>
          <cell r="E189">
            <v>0</v>
          </cell>
          <cell r="F189">
            <v>0</v>
          </cell>
          <cell r="G189">
            <v>0</v>
          </cell>
          <cell r="H189">
            <v>0</v>
          </cell>
          <cell r="I189">
            <v>-152.49</v>
          </cell>
          <cell r="J189">
            <v>152.49</v>
          </cell>
          <cell r="K189">
            <v>2878.99</v>
          </cell>
          <cell r="L189">
            <v>0</v>
          </cell>
        </row>
        <row r="190">
          <cell r="B190">
            <v>3610</v>
          </cell>
          <cell r="C190" t="str">
            <v>P&amp;ACostsFrpeopleServ</v>
          </cell>
          <cell r="D190">
            <v>0</v>
          </cell>
          <cell r="E190">
            <v>7810.64</v>
          </cell>
          <cell r="F190">
            <v>-7810.64</v>
          </cell>
          <cell r="G190">
            <v>160.72</v>
          </cell>
          <cell r="H190">
            <v>0</v>
          </cell>
          <cell r="I190">
            <v>9316.1200000000008</v>
          </cell>
          <cell r="J190">
            <v>-9316.1200000000008</v>
          </cell>
          <cell r="K190">
            <v>4286.29</v>
          </cell>
          <cell r="L190">
            <v>0</v>
          </cell>
        </row>
        <row r="191">
          <cell r="B191">
            <v>3641</v>
          </cell>
          <cell r="C191" t="str">
            <v>GM&amp;O MgmtConsult+G22</v>
          </cell>
          <cell r="D191">
            <v>0</v>
          </cell>
          <cell r="E191">
            <v>108138.5</v>
          </cell>
          <cell r="F191">
            <v>-108138.5</v>
          </cell>
          <cell r="G191">
            <v>0</v>
          </cell>
          <cell r="H191">
            <v>0</v>
          </cell>
          <cell r="I191">
            <v>55638.5</v>
          </cell>
          <cell r="J191">
            <v>-55638.5</v>
          </cell>
          <cell r="K191">
            <v>1037139.52</v>
          </cell>
          <cell r="L191">
            <v>0</v>
          </cell>
        </row>
        <row r="192">
          <cell r="B192">
            <v>3643</v>
          </cell>
          <cell r="C192" t="str">
            <v>GM&amp;O Agency staff</v>
          </cell>
          <cell r="D192">
            <v>40000</v>
          </cell>
          <cell r="E192">
            <v>0</v>
          </cell>
          <cell r="F192">
            <v>40000</v>
          </cell>
          <cell r="G192">
            <v>0</v>
          </cell>
          <cell r="H192">
            <v>160000</v>
          </cell>
          <cell r="I192">
            <v>0</v>
          </cell>
          <cell r="J192">
            <v>160000</v>
          </cell>
          <cell r="K192">
            <v>0</v>
          </cell>
          <cell r="L192">
            <v>480000</v>
          </cell>
        </row>
        <row r="193">
          <cell r="B193">
            <v>3644</v>
          </cell>
          <cell r="C193" t="str">
            <v>GM&amp;O %Club Ed</v>
          </cell>
          <cell r="D193">
            <v>0</v>
          </cell>
          <cell r="E193">
            <v>0</v>
          </cell>
          <cell r="F193">
            <v>0</v>
          </cell>
          <cell r="G193">
            <v>0</v>
          </cell>
          <cell r="H193">
            <v>0</v>
          </cell>
          <cell r="I193">
            <v>0</v>
          </cell>
          <cell r="J193">
            <v>0</v>
          </cell>
          <cell r="K193">
            <v>0</v>
          </cell>
          <cell r="L193">
            <v>0</v>
          </cell>
        </row>
        <row r="194">
          <cell r="B194">
            <v>3645</v>
          </cell>
          <cell r="C194" t="str">
            <v>GM&amp;O %Club Other</v>
          </cell>
          <cell r="D194">
            <v>0</v>
          </cell>
          <cell r="E194">
            <v>0</v>
          </cell>
          <cell r="F194">
            <v>0</v>
          </cell>
          <cell r="G194">
            <v>0</v>
          </cell>
          <cell r="H194">
            <v>0</v>
          </cell>
          <cell r="I194">
            <v>0</v>
          </cell>
          <cell r="J194">
            <v>0</v>
          </cell>
          <cell r="K194">
            <v>0</v>
          </cell>
          <cell r="L194">
            <v>0</v>
          </cell>
        </row>
        <row r="195">
          <cell r="B195">
            <v>3654</v>
          </cell>
          <cell r="C195" t="str">
            <v>GM&amp;O Incidentals</v>
          </cell>
          <cell r="D195">
            <v>117700</v>
          </cell>
          <cell r="E195">
            <v>2041.91</v>
          </cell>
          <cell r="F195">
            <v>115658.09</v>
          </cell>
          <cell r="G195">
            <v>9917.07</v>
          </cell>
          <cell r="H195">
            <v>470800</v>
          </cell>
          <cell r="I195">
            <v>6709.26</v>
          </cell>
          <cell r="J195">
            <v>464090.74</v>
          </cell>
          <cell r="K195">
            <v>5213.09</v>
          </cell>
          <cell r="L195">
            <v>1412400</v>
          </cell>
        </row>
        <row r="196">
          <cell r="B196">
            <v>3655</v>
          </cell>
          <cell r="C196" t="str">
            <v>GM&amp;O Insurance</v>
          </cell>
          <cell r="D196">
            <v>0</v>
          </cell>
          <cell r="E196">
            <v>0</v>
          </cell>
          <cell r="F196">
            <v>0</v>
          </cell>
          <cell r="G196">
            <v>0</v>
          </cell>
          <cell r="H196">
            <v>0</v>
          </cell>
          <cell r="I196">
            <v>0</v>
          </cell>
          <cell r="J196">
            <v>0</v>
          </cell>
          <cell r="K196">
            <v>0</v>
          </cell>
          <cell r="L196">
            <v>0</v>
          </cell>
        </row>
        <row r="197">
          <cell r="B197">
            <v>3452</v>
          </cell>
          <cell r="C197" t="str">
            <v>P&amp;D Non Pay R&amp;D</v>
          </cell>
          <cell r="D197">
            <v>0</v>
          </cell>
          <cell r="E197">
            <v>0</v>
          </cell>
          <cell r="F197">
            <v>0</v>
          </cell>
          <cell r="G197">
            <v>0</v>
          </cell>
          <cell r="H197">
            <v>0</v>
          </cell>
          <cell r="I197">
            <v>487728.8</v>
          </cell>
          <cell r="J197">
            <v>-487728.8</v>
          </cell>
          <cell r="K197">
            <v>0</v>
          </cell>
          <cell r="L197">
            <v>0</v>
          </cell>
        </row>
        <row r="198">
          <cell r="B198">
            <v>4956</v>
          </cell>
          <cell r="C198" t="str">
            <v>P&amp;A N Py Trg Oth</v>
          </cell>
          <cell r="D198">
            <v>0</v>
          </cell>
          <cell r="E198">
            <v>0</v>
          </cell>
          <cell r="F198">
            <v>0</v>
          </cell>
          <cell r="G198">
            <v>7000</v>
          </cell>
          <cell r="H198">
            <v>0</v>
          </cell>
          <cell r="I198">
            <v>0</v>
          </cell>
          <cell r="J198">
            <v>0</v>
          </cell>
          <cell r="K198">
            <v>11436</v>
          </cell>
          <cell r="L198">
            <v>0</v>
          </cell>
        </row>
        <row r="199">
          <cell r="B199">
            <v>3625</v>
          </cell>
          <cell r="C199" t="str">
            <v>P&amp;A NPy Trg Grants</v>
          </cell>
          <cell r="D199">
            <v>1000</v>
          </cell>
          <cell r="E199">
            <v>37995.730000000003</v>
          </cell>
          <cell r="F199">
            <v>-36995.730000000003</v>
          </cell>
          <cell r="G199">
            <v>621200</v>
          </cell>
          <cell r="H199">
            <v>4000</v>
          </cell>
          <cell r="I199">
            <v>37995.730000000003</v>
          </cell>
          <cell r="J199">
            <v>-33995.730000000003</v>
          </cell>
          <cell r="K199">
            <v>3250</v>
          </cell>
          <cell r="L199">
            <v>12000</v>
          </cell>
        </row>
        <row r="200">
          <cell r="B200" t="str">
            <v>A530</v>
          </cell>
          <cell r="C200" t="str">
            <v>SubTO/HextNPay-Train</v>
          </cell>
          <cell r="D200">
            <v>1000</v>
          </cell>
          <cell r="E200">
            <v>37995.730000000003</v>
          </cell>
          <cell r="F200">
            <v>-36995.730000000003</v>
          </cell>
          <cell r="G200">
            <v>628200</v>
          </cell>
          <cell r="H200">
            <v>4000</v>
          </cell>
          <cell r="I200">
            <v>37995.730000000003</v>
          </cell>
          <cell r="J200">
            <v>-33995.730000000003</v>
          </cell>
          <cell r="K200">
            <v>14686</v>
          </cell>
          <cell r="L200">
            <v>12000</v>
          </cell>
        </row>
        <row r="201">
          <cell r="B201">
            <v>3633</v>
          </cell>
          <cell r="C201" t="str">
            <v>TrainCosts fr PplSrv</v>
          </cell>
          <cell r="D201">
            <v>0</v>
          </cell>
          <cell r="E201">
            <v>14714.45</v>
          </cell>
          <cell r="F201">
            <v>-14714.45</v>
          </cell>
          <cell r="G201">
            <v>-10604.58</v>
          </cell>
          <cell r="H201">
            <v>0</v>
          </cell>
          <cell r="I201">
            <v>14719.43</v>
          </cell>
          <cell r="J201">
            <v>-14719.43</v>
          </cell>
          <cell r="K201">
            <v>179.37</v>
          </cell>
          <cell r="L201">
            <v>0</v>
          </cell>
        </row>
        <row r="202">
          <cell r="B202">
            <v>3430</v>
          </cell>
          <cell r="C202" t="str">
            <v>P&amp;I Py BTou Apps</v>
          </cell>
          <cell r="D202">
            <v>0</v>
          </cell>
          <cell r="E202">
            <v>0</v>
          </cell>
          <cell r="F202">
            <v>0</v>
          </cell>
          <cell r="G202">
            <v>242.22</v>
          </cell>
          <cell r="H202">
            <v>0</v>
          </cell>
          <cell r="I202">
            <v>0</v>
          </cell>
          <cell r="J202">
            <v>0</v>
          </cell>
          <cell r="K202">
            <v>293.58</v>
          </cell>
          <cell r="L202">
            <v>0</v>
          </cell>
        </row>
        <row r="203">
          <cell r="B203">
            <v>3431</v>
          </cell>
          <cell r="C203" t="str">
            <v>Mtce Py BTou Apps</v>
          </cell>
          <cell r="D203">
            <v>0</v>
          </cell>
          <cell r="E203">
            <v>0</v>
          </cell>
          <cell r="F203">
            <v>0</v>
          </cell>
          <cell r="G203">
            <v>0</v>
          </cell>
          <cell r="H203">
            <v>0</v>
          </cell>
          <cell r="I203">
            <v>0</v>
          </cell>
          <cell r="J203">
            <v>0</v>
          </cell>
          <cell r="K203">
            <v>0</v>
          </cell>
          <cell r="L203">
            <v>0</v>
          </cell>
        </row>
        <row r="204">
          <cell r="B204">
            <v>3425</v>
          </cell>
          <cell r="C204" t="str">
            <v>GSUP T&amp;S</v>
          </cell>
          <cell r="D204">
            <v>2000</v>
          </cell>
          <cell r="E204">
            <v>15274.17</v>
          </cell>
          <cell r="F204">
            <v>-13274.17</v>
          </cell>
          <cell r="G204">
            <v>11057.96</v>
          </cell>
          <cell r="H204">
            <v>8000</v>
          </cell>
          <cell r="I204">
            <v>24273.91</v>
          </cell>
          <cell r="J204">
            <v>-16273.91</v>
          </cell>
          <cell r="K204">
            <v>20043.09</v>
          </cell>
          <cell r="L204">
            <v>24000</v>
          </cell>
        </row>
      </sheetData>
      <sheetData sheetId="1" refreshError="1"/>
      <sheetData sheetId="2" refreshError="1"/>
      <sheetData sheetId="3"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319000</v>
          </cell>
          <cell r="E7">
            <v>407442.52</v>
          </cell>
          <cell r="F7">
            <v>-88442.52</v>
          </cell>
          <cell r="G7">
            <v>1001450.08</v>
          </cell>
          <cell r="H7">
            <v>1309000</v>
          </cell>
          <cell r="I7">
            <v>1478289.52</v>
          </cell>
          <cell r="J7">
            <v>-169289.52</v>
          </cell>
          <cell r="K7">
            <v>2331711.16</v>
          </cell>
          <cell r="L7">
            <v>3894000</v>
          </cell>
        </row>
        <row r="8">
          <cell r="B8">
            <v>35</v>
          </cell>
          <cell r="C8" t="str">
            <v>Less own work capita</v>
          </cell>
          <cell r="D8">
            <v>0</v>
          </cell>
          <cell r="E8">
            <v>0</v>
          </cell>
          <cell r="F8">
            <v>0</v>
          </cell>
          <cell r="G8">
            <v>0</v>
          </cell>
          <cell r="H8">
            <v>0</v>
          </cell>
          <cell r="I8">
            <v>0</v>
          </cell>
          <cell r="J8">
            <v>0</v>
          </cell>
          <cell r="K8">
            <v>0</v>
          </cell>
          <cell r="L8">
            <v>0</v>
          </cell>
        </row>
        <row r="9">
          <cell r="B9">
            <v>40</v>
          </cell>
          <cell r="C9" t="str">
            <v>Current Pay</v>
          </cell>
          <cell r="D9">
            <v>319000</v>
          </cell>
          <cell r="E9">
            <v>407442.52</v>
          </cell>
          <cell r="F9">
            <v>-88442.52</v>
          </cell>
          <cell r="G9">
            <v>1001450.08</v>
          </cell>
          <cell r="H9">
            <v>1309000</v>
          </cell>
          <cell r="I9">
            <v>1478289.52</v>
          </cell>
          <cell r="J9">
            <v>-169289.52</v>
          </cell>
          <cell r="K9">
            <v>2331711.16</v>
          </cell>
          <cell r="L9">
            <v>3894000</v>
          </cell>
        </row>
        <row r="10">
          <cell r="B10">
            <v>42</v>
          </cell>
          <cell r="C10" t="str">
            <v>Payments to OLOs&amp;OAs</v>
          </cell>
          <cell r="D10">
            <v>2500</v>
          </cell>
          <cell r="E10">
            <v>2476.2800000000002</v>
          </cell>
          <cell r="F10">
            <v>23.72</v>
          </cell>
          <cell r="G10">
            <v>0</v>
          </cell>
          <cell r="H10">
            <v>10000</v>
          </cell>
          <cell r="I10">
            <v>8484.5400000000009</v>
          </cell>
          <cell r="J10">
            <v>1515.46</v>
          </cell>
          <cell r="K10">
            <v>13129.97</v>
          </cell>
          <cell r="L10">
            <v>30000</v>
          </cell>
        </row>
        <row r="11">
          <cell r="B11">
            <v>43</v>
          </cell>
          <cell r="C11" t="str">
            <v>Oth Ext Oper Costs</v>
          </cell>
          <cell r="D11">
            <v>-209300</v>
          </cell>
          <cell r="E11">
            <v>252903.21</v>
          </cell>
          <cell r="F11">
            <v>-462203.21</v>
          </cell>
          <cell r="G11">
            <v>185485.89</v>
          </cell>
          <cell r="H11">
            <v>-587200</v>
          </cell>
          <cell r="I11">
            <v>411432.01</v>
          </cell>
          <cell r="J11">
            <v>-998632.01</v>
          </cell>
          <cell r="K11">
            <v>323985.62</v>
          </cell>
          <cell r="L11">
            <v>-2012600</v>
          </cell>
        </row>
        <row r="12">
          <cell r="B12">
            <v>45</v>
          </cell>
          <cell r="C12" t="str">
            <v>TOTAL OEOC</v>
          </cell>
          <cell r="D12">
            <v>-206800</v>
          </cell>
          <cell r="E12">
            <v>255379.49</v>
          </cell>
          <cell r="F12">
            <v>-462179.49</v>
          </cell>
          <cell r="G12">
            <v>185485.89</v>
          </cell>
          <cell r="H12">
            <v>-577200</v>
          </cell>
          <cell r="I12">
            <v>419916.55</v>
          </cell>
          <cell r="J12">
            <v>-997116.55</v>
          </cell>
          <cell r="K12">
            <v>337115.59</v>
          </cell>
          <cell r="L12">
            <v>-1982600</v>
          </cell>
        </row>
        <row r="13">
          <cell r="B13">
            <v>53</v>
          </cell>
          <cell r="C13" t="str">
            <v>Internal ProdChrgeIn</v>
          </cell>
          <cell r="D13">
            <v>0</v>
          </cell>
          <cell r="E13">
            <v>227962.01</v>
          </cell>
          <cell r="F13">
            <v>-227962.01</v>
          </cell>
          <cell r="G13">
            <v>32374201.609999999</v>
          </cell>
          <cell r="H13">
            <v>0</v>
          </cell>
          <cell r="I13">
            <v>321755.99</v>
          </cell>
          <cell r="J13">
            <v>-321755.99</v>
          </cell>
          <cell r="K13">
            <v>336703.77</v>
          </cell>
          <cell r="L13">
            <v>0</v>
          </cell>
        </row>
        <row r="14">
          <cell r="B14">
            <v>56</v>
          </cell>
          <cell r="C14" t="str">
            <v>Expense Transfer In</v>
          </cell>
          <cell r="D14">
            <v>0</v>
          </cell>
          <cell r="E14">
            <v>13955.86</v>
          </cell>
          <cell r="F14">
            <v>-13955.86</v>
          </cell>
          <cell r="G14">
            <v>2533</v>
          </cell>
          <cell r="H14">
            <v>0</v>
          </cell>
          <cell r="I14">
            <v>23685.85</v>
          </cell>
          <cell r="J14">
            <v>-23685.85</v>
          </cell>
          <cell r="K14">
            <v>45932.77</v>
          </cell>
          <cell r="L14">
            <v>0</v>
          </cell>
        </row>
        <row r="15">
          <cell r="B15">
            <v>57</v>
          </cell>
          <cell r="C15" t="str">
            <v>Expense Transfer Out</v>
          </cell>
          <cell r="D15">
            <v>0</v>
          </cell>
          <cell r="E15">
            <v>0</v>
          </cell>
          <cell r="F15">
            <v>0</v>
          </cell>
          <cell r="G15">
            <v>0</v>
          </cell>
          <cell r="H15">
            <v>0</v>
          </cell>
          <cell r="I15">
            <v>0</v>
          </cell>
          <cell r="J15">
            <v>0</v>
          </cell>
          <cell r="K15">
            <v>0</v>
          </cell>
          <cell r="L15">
            <v>0</v>
          </cell>
        </row>
        <row r="16">
          <cell r="B16">
            <v>58</v>
          </cell>
          <cell r="C16" t="str">
            <v>Net Xfr inc IPC In</v>
          </cell>
          <cell r="D16">
            <v>0</v>
          </cell>
          <cell r="E16">
            <v>241917.87</v>
          </cell>
          <cell r="F16">
            <v>-241917.87</v>
          </cell>
          <cell r="G16">
            <v>32376734.609999999</v>
          </cell>
          <cell r="H16">
            <v>0</v>
          </cell>
          <cell r="I16">
            <v>345441.84</v>
          </cell>
          <cell r="J16">
            <v>-345441.84</v>
          </cell>
          <cell r="K16">
            <v>382636.54</v>
          </cell>
          <cell r="L16">
            <v>0</v>
          </cell>
        </row>
        <row r="17">
          <cell r="B17">
            <v>55</v>
          </cell>
          <cell r="C17" t="str">
            <v>SubT Op Csts bef Red</v>
          </cell>
          <cell r="D17">
            <v>112200</v>
          </cell>
          <cell r="E17">
            <v>904739.88</v>
          </cell>
          <cell r="F17">
            <v>-792539.88</v>
          </cell>
          <cell r="G17">
            <v>33563670.579999998</v>
          </cell>
          <cell r="H17">
            <v>731800</v>
          </cell>
          <cell r="I17">
            <v>2243647.91</v>
          </cell>
          <cell r="J17">
            <v>-1511847.91</v>
          </cell>
          <cell r="K17">
            <v>3051463.29</v>
          </cell>
          <cell r="L17">
            <v>1911400</v>
          </cell>
        </row>
        <row r="18">
          <cell r="B18">
            <v>60</v>
          </cell>
          <cell r="C18" t="str">
            <v>Op Prof bef Red</v>
          </cell>
          <cell r="D18">
            <v>-112200</v>
          </cell>
          <cell r="E18">
            <v>-904739.88</v>
          </cell>
          <cell r="F18">
            <v>-792539.88</v>
          </cell>
          <cell r="G18">
            <v>-33563670.579999998</v>
          </cell>
          <cell r="H18">
            <v>-731800</v>
          </cell>
          <cell r="I18">
            <v>-2243647.91</v>
          </cell>
          <cell r="J18">
            <v>-1511847.91</v>
          </cell>
          <cell r="K18">
            <v>-3051463.29</v>
          </cell>
          <cell r="L18">
            <v>-1911400</v>
          </cell>
        </row>
        <row r="19">
          <cell r="B19">
            <v>85</v>
          </cell>
          <cell r="C19" t="str">
            <v>Op Profit after Red</v>
          </cell>
          <cell r="D19">
            <v>-112200</v>
          </cell>
          <cell r="E19">
            <v>-904739.88</v>
          </cell>
          <cell r="F19">
            <v>-792539.88</v>
          </cell>
          <cell r="G19">
            <v>-33563670.579999998</v>
          </cell>
          <cell r="H19">
            <v>-731800</v>
          </cell>
          <cell r="I19">
            <v>-2243647.91</v>
          </cell>
          <cell r="J19">
            <v>-1511847.91</v>
          </cell>
          <cell r="K19">
            <v>-3051463.29</v>
          </cell>
          <cell r="L19">
            <v>-1911400</v>
          </cell>
        </row>
        <row r="20">
          <cell r="B20">
            <v>95</v>
          </cell>
          <cell r="C20" t="str">
            <v>Op Prof bef Tx&amp;LT In</v>
          </cell>
          <cell r="D20">
            <v>-112200</v>
          </cell>
          <cell r="E20">
            <v>-904739.88</v>
          </cell>
          <cell r="F20">
            <v>-792539.88</v>
          </cell>
          <cell r="G20">
            <v>-33563670.579999998</v>
          </cell>
          <cell r="H20">
            <v>-731800</v>
          </cell>
          <cell r="I20">
            <v>-2243647.91</v>
          </cell>
          <cell r="J20">
            <v>-1511847.91</v>
          </cell>
          <cell r="K20">
            <v>-3051463.29</v>
          </cell>
          <cell r="L20">
            <v>-1911400</v>
          </cell>
        </row>
        <row r="21">
          <cell r="B21">
            <v>130</v>
          </cell>
          <cell r="C21" t="str">
            <v>Prof ord acts &gt; tax</v>
          </cell>
          <cell r="D21">
            <v>-112200</v>
          </cell>
          <cell r="E21">
            <v>-904739.88</v>
          </cell>
          <cell r="F21">
            <v>-792539.88</v>
          </cell>
          <cell r="G21">
            <v>-33563670.579999998</v>
          </cell>
          <cell r="H21">
            <v>-731800</v>
          </cell>
          <cell r="I21">
            <v>-2243647.91</v>
          </cell>
          <cell r="J21">
            <v>-1511847.91</v>
          </cell>
          <cell r="K21">
            <v>-3051463.29</v>
          </cell>
          <cell r="L21">
            <v>-1911400</v>
          </cell>
        </row>
        <row r="22">
          <cell r="B22">
            <v>140</v>
          </cell>
          <cell r="C22" t="str">
            <v>Prof attr 2 ord S/ho</v>
          </cell>
          <cell r="D22">
            <v>-112200</v>
          </cell>
          <cell r="E22">
            <v>-904739.88</v>
          </cell>
          <cell r="F22">
            <v>-792539.88</v>
          </cell>
          <cell r="G22">
            <v>-33563670.579999998</v>
          </cell>
          <cell r="H22">
            <v>-731800</v>
          </cell>
          <cell r="I22">
            <v>-2243647.91</v>
          </cell>
          <cell r="J22">
            <v>-1511847.91</v>
          </cell>
          <cell r="K22">
            <v>-3051463.29</v>
          </cell>
          <cell r="L22">
            <v>-1911400</v>
          </cell>
        </row>
        <row r="23">
          <cell r="B23">
            <v>150</v>
          </cell>
          <cell r="C23" t="str">
            <v>RETAINED PROFIT</v>
          </cell>
          <cell r="D23">
            <v>-112200</v>
          </cell>
          <cell r="E23">
            <v>-904739.88</v>
          </cell>
          <cell r="F23">
            <v>-792539.88</v>
          </cell>
          <cell r="G23">
            <v>-33563670.579999998</v>
          </cell>
          <cell r="H23">
            <v>-731800</v>
          </cell>
          <cell r="I23">
            <v>-2243647.91</v>
          </cell>
          <cell r="J23">
            <v>-1511847.91</v>
          </cell>
          <cell r="K23">
            <v>-3051463.29</v>
          </cell>
          <cell r="L23">
            <v>-1911400</v>
          </cell>
        </row>
        <row r="24">
          <cell r="B24">
            <v>1121</v>
          </cell>
          <cell r="C24" t="str">
            <v>Manpower FTE PCG</v>
          </cell>
          <cell r="D24">
            <v>37</v>
          </cell>
          <cell r="E24">
            <v>29.54</v>
          </cell>
          <cell r="F24">
            <v>7.46</v>
          </cell>
          <cell r="G24">
            <v>16.71</v>
          </cell>
          <cell r="H24">
            <v>37</v>
          </cell>
          <cell r="I24">
            <v>29.54</v>
          </cell>
          <cell r="J24">
            <v>7.46</v>
          </cell>
          <cell r="K24">
            <v>26.54</v>
          </cell>
          <cell r="L24">
            <v>37</v>
          </cell>
        </row>
        <row r="25">
          <cell r="B25">
            <v>1122</v>
          </cell>
          <cell r="C25" t="str">
            <v>Manpower FTE M&amp;PG</v>
          </cell>
          <cell r="D25">
            <v>26</v>
          </cell>
          <cell r="E25">
            <v>23</v>
          </cell>
          <cell r="F25">
            <v>3</v>
          </cell>
          <cell r="G25">
            <v>27</v>
          </cell>
          <cell r="H25">
            <v>26</v>
          </cell>
          <cell r="I25">
            <v>23</v>
          </cell>
          <cell r="J25">
            <v>3</v>
          </cell>
          <cell r="K25">
            <v>25</v>
          </cell>
          <cell r="L25">
            <v>26</v>
          </cell>
        </row>
        <row r="26">
          <cell r="B26">
            <v>1166</v>
          </cell>
          <cell r="C26" t="str">
            <v>FTE -Salary range B2</v>
          </cell>
          <cell r="D26">
            <v>3</v>
          </cell>
          <cell r="E26">
            <v>3</v>
          </cell>
          <cell r="F26">
            <v>0</v>
          </cell>
          <cell r="G26">
            <v>3</v>
          </cell>
          <cell r="H26">
            <v>3</v>
          </cell>
          <cell r="I26">
            <v>3</v>
          </cell>
          <cell r="J26">
            <v>0</v>
          </cell>
          <cell r="K26">
            <v>3</v>
          </cell>
          <cell r="L26">
            <v>3</v>
          </cell>
        </row>
        <row r="27">
          <cell r="B27">
            <v>1168</v>
          </cell>
          <cell r="C27" t="str">
            <v>FTE -Salary range C1</v>
          </cell>
          <cell r="D27">
            <v>1</v>
          </cell>
          <cell r="E27">
            <v>1</v>
          </cell>
          <cell r="F27">
            <v>0</v>
          </cell>
          <cell r="G27">
            <v>1</v>
          </cell>
          <cell r="H27">
            <v>1</v>
          </cell>
          <cell r="I27">
            <v>1</v>
          </cell>
          <cell r="J27">
            <v>0</v>
          </cell>
          <cell r="K27">
            <v>1</v>
          </cell>
          <cell r="L27">
            <v>1</v>
          </cell>
        </row>
        <row r="28">
          <cell r="B28">
            <v>1169</v>
          </cell>
          <cell r="C28" t="str">
            <v>FTE -Salary range C2</v>
          </cell>
          <cell r="D28">
            <v>1</v>
          </cell>
          <cell r="E28">
            <v>2</v>
          </cell>
          <cell r="F28">
            <v>-1</v>
          </cell>
          <cell r="G28">
            <v>1</v>
          </cell>
          <cell r="H28">
            <v>1</v>
          </cell>
          <cell r="I28">
            <v>2</v>
          </cell>
          <cell r="J28">
            <v>-1</v>
          </cell>
          <cell r="K28">
            <v>2</v>
          </cell>
          <cell r="L28">
            <v>1</v>
          </cell>
        </row>
        <row r="29">
          <cell r="B29">
            <v>1170</v>
          </cell>
          <cell r="C29" t="str">
            <v>FTE -Salary range C3</v>
          </cell>
          <cell r="D29">
            <v>1</v>
          </cell>
          <cell r="E29">
            <v>2</v>
          </cell>
          <cell r="F29">
            <v>-1</v>
          </cell>
          <cell r="G29">
            <v>0</v>
          </cell>
          <cell r="H29">
            <v>1</v>
          </cell>
          <cell r="I29">
            <v>2</v>
          </cell>
          <cell r="J29">
            <v>-1</v>
          </cell>
          <cell r="K29">
            <v>2</v>
          </cell>
          <cell r="L29">
            <v>1</v>
          </cell>
        </row>
        <row r="30">
          <cell r="B30">
            <v>1171</v>
          </cell>
          <cell r="C30" t="str">
            <v>FTE -Salary range D1</v>
          </cell>
          <cell r="D30">
            <v>1</v>
          </cell>
          <cell r="E30">
            <v>1</v>
          </cell>
          <cell r="F30">
            <v>0</v>
          </cell>
          <cell r="G30">
            <v>1</v>
          </cell>
          <cell r="H30">
            <v>1</v>
          </cell>
          <cell r="I30">
            <v>1</v>
          </cell>
          <cell r="J30">
            <v>0</v>
          </cell>
          <cell r="K30">
            <v>1</v>
          </cell>
          <cell r="L30">
            <v>1</v>
          </cell>
        </row>
        <row r="31">
          <cell r="B31">
            <v>1172</v>
          </cell>
          <cell r="C31" t="str">
            <v>SubT Non Managers</v>
          </cell>
          <cell r="D31">
            <v>7</v>
          </cell>
          <cell r="E31">
            <v>9</v>
          </cell>
          <cell r="F31">
            <v>-2</v>
          </cell>
          <cell r="G31">
            <v>6</v>
          </cell>
          <cell r="H31">
            <v>7</v>
          </cell>
          <cell r="I31">
            <v>9</v>
          </cell>
          <cell r="J31">
            <v>-2</v>
          </cell>
          <cell r="K31">
            <v>9</v>
          </cell>
          <cell r="L31">
            <v>7</v>
          </cell>
        </row>
        <row r="32">
          <cell r="B32">
            <v>1130</v>
          </cell>
          <cell r="C32" t="str">
            <v>TOTAL Manpower (FTE)</v>
          </cell>
          <cell r="D32">
            <v>70</v>
          </cell>
          <cell r="E32">
            <v>61.54</v>
          </cell>
          <cell r="F32">
            <v>8.4600000000000009</v>
          </cell>
          <cell r="G32">
            <v>49.71</v>
          </cell>
          <cell r="H32">
            <v>70</v>
          </cell>
          <cell r="I32">
            <v>61.54</v>
          </cell>
          <cell r="J32">
            <v>8.4600000000000009</v>
          </cell>
          <cell r="K32">
            <v>60.54</v>
          </cell>
          <cell r="L32">
            <v>70</v>
          </cell>
        </row>
        <row r="33">
          <cell r="B33">
            <v>1139</v>
          </cell>
          <cell r="C33" t="str">
            <v>GT Manpower (FTE)</v>
          </cell>
          <cell r="D33">
            <v>70</v>
          </cell>
          <cell r="E33">
            <v>61.54</v>
          </cell>
          <cell r="F33">
            <v>8.4600000000000009</v>
          </cell>
          <cell r="G33">
            <v>49.71</v>
          </cell>
          <cell r="H33">
            <v>70</v>
          </cell>
          <cell r="I33">
            <v>61.54</v>
          </cell>
          <cell r="J33">
            <v>8.4600000000000009</v>
          </cell>
          <cell r="K33">
            <v>60.54</v>
          </cell>
          <cell r="L33">
            <v>70</v>
          </cell>
        </row>
        <row r="34">
          <cell r="B34">
            <v>1140</v>
          </cell>
          <cell r="C34" t="str">
            <v>TOTAL Manpower (PIP)</v>
          </cell>
          <cell r="D34">
            <v>0</v>
          </cell>
          <cell r="E34">
            <v>62</v>
          </cell>
          <cell r="F34">
            <v>-62</v>
          </cell>
          <cell r="G34">
            <v>50</v>
          </cell>
          <cell r="H34">
            <v>0</v>
          </cell>
          <cell r="I34">
            <v>62</v>
          </cell>
          <cell r="J34">
            <v>-62</v>
          </cell>
          <cell r="K34">
            <v>61</v>
          </cell>
          <cell r="L34">
            <v>0</v>
          </cell>
        </row>
        <row r="35">
          <cell r="B35">
            <v>1149</v>
          </cell>
          <cell r="C35" t="str">
            <v>GT Manpower (PIP)</v>
          </cell>
          <cell r="D35">
            <v>0</v>
          </cell>
          <cell r="E35">
            <v>62</v>
          </cell>
          <cell r="F35">
            <v>-62</v>
          </cell>
          <cell r="G35">
            <v>50</v>
          </cell>
          <cell r="H35">
            <v>0</v>
          </cell>
          <cell r="I35">
            <v>62</v>
          </cell>
          <cell r="J35">
            <v>-62</v>
          </cell>
          <cell r="K35">
            <v>61</v>
          </cell>
          <cell r="L35">
            <v>0</v>
          </cell>
        </row>
        <row r="36">
          <cell r="B36" t="str">
            <v>C020</v>
          </cell>
          <cell r="C36" t="str">
            <v>Dir Costs-Nwrk Prod</v>
          </cell>
          <cell r="D36">
            <v>0</v>
          </cell>
          <cell r="E36">
            <v>0</v>
          </cell>
          <cell r="F36">
            <v>0</v>
          </cell>
          <cell r="G36">
            <v>0</v>
          </cell>
          <cell r="H36">
            <v>0</v>
          </cell>
          <cell r="I36">
            <v>0</v>
          </cell>
          <cell r="J36">
            <v>0</v>
          </cell>
          <cell r="K36">
            <v>0</v>
          </cell>
          <cell r="L36">
            <v>0</v>
          </cell>
        </row>
        <row r="37">
          <cell r="B37" t="str">
            <v>C025</v>
          </cell>
          <cell r="C37" t="str">
            <v>DirCosts-App Product</v>
          </cell>
          <cell r="D37">
            <v>0</v>
          </cell>
          <cell r="E37">
            <v>0</v>
          </cell>
          <cell r="F37">
            <v>0</v>
          </cell>
          <cell r="G37">
            <v>0</v>
          </cell>
          <cell r="H37">
            <v>0</v>
          </cell>
          <cell r="I37">
            <v>0</v>
          </cell>
          <cell r="J37">
            <v>0</v>
          </cell>
          <cell r="K37">
            <v>0</v>
          </cell>
          <cell r="L37">
            <v>0</v>
          </cell>
        </row>
        <row r="38">
          <cell r="B38" t="str">
            <v>C035</v>
          </cell>
          <cell r="C38" t="str">
            <v>SubT Direct C/Sales</v>
          </cell>
          <cell r="D38">
            <v>0</v>
          </cell>
          <cell r="E38">
            <v>0</v>
          </cell>
          <cell r="F38">
            <v>0</v>
          </cell>
          <cell r="G38">
            <v>0</v>
          </cell>
          <cell r="H38">
            <v>0</v>
          </cell>
          <cell r="I38">
            <v>0</v>
          </cell>
          <cell r="J38">
            <v>0</v>
          </cell>
          <cell r="K38">
            <v>0</v>
          </cell>
          <cell r="L38">
            <v>0</v>
          </cell>
        </row>
        <row r="39">
          <cell r="B39" t="str">
            <v>C045</v>
          </cell>
          <cell r="C39" t="str">
            <v>Inds-Nwrk Maint</v>
          </cell>
          <cell r="D39">
            <v>0</v>
          </cell>
          <cell r="E39">
            <v>0</v>
          </cell>
          <cell r="F39">
            <v>0</v>
          </cell>
          <cell r="G39">
            <v>0</v>
          </cell>
          <cell r="H39">
            <v>0</v>
          </cell>
          <cell r="I39">
            <v>0</v>
          </cell>
          <cell r="J39">
            <v>0</v>
          </cell>
          <cell r="K39">
            <v>-755616.19</v>
          </cell>
          <cell r="L39">
            <v>0</v>
          </cell>
        </row>
        <row r="40">
          <cell r="B40" t="str">
            <v>C055</v>
          </cell>
          <cell r="C40" t="str">
            <v>Indirects - Supplies</v>
          </cell>
          <cell r="D40">
            <v>0</v>
          </cell>
          <cell r="E40">
            <v>15.36</v>
          </cell>
          <cell r="F40">
            <v>-15.36</v>
          </cell>
          <cell r="G40">
            <v>0</v>
          </cell>
          <cell r="H40">
            <v>0</v>
          </cell>
          <cell r="I40">
            <v>303.98</v>
          </cell>
          <cell r="J40">
            <v>-303.98</v>
          </cell>
          <cell r="K40">
            <v>331.4</v>
          </cell>
          <cell r="L40">
            <v>0</v>
          </cell>
        </row>
        <row r="41">
          <cell r="B41" t="str">
            <v>C060</v>
          </cell>
          <cell r="C41" t="str">
            <v>Indirects-Transport</v>
          </cell>
          <cell r="D41">
            <v>2000</v>
          </cell>
          <cell r="E41">
            <v>15366.8</v>
          </cell>
          <cell r="F41">
            <v>-13366.8</v>
          </cell>
          <cell r="G41">
            <v>5923.12</v>
          </cell>
          <cell r="H41">
            <v>8000</v>
          </cell>
          <cell r="I41">
            <v>28414.98</v>
          </cell>
          <cell r="J41">
            <v>-20414.98</v>
          </cell>
          <cell r="K41">
            <v>22507.759999999998</v>
          </cell>
          <cell r="L41">
            <v>24000</v>
          </cell>
        </row>
        <row r="42">
          <cell r="B42" t="str">
            <v>C065</v>
          </cell>
          <cell r="C42" t="str">
            <v>Inds-Planning &amp; Supp</v>
          </cell>
          <cell r="D42">
            <v>-251000</v>
          </cell>
          <cell r="E42">
            <v>13091.21</v>
          </cell>
          <cell r="F42">
            <v>-264091.21000000002</v>
          </cell>
          <cell r="G42">
            <v>313.86</v>
          </cell>
          <cell r="H42">
            <v>-754000</v>
          </cell>
          <cell r="I42">
            <v>14226.09</v>
          </cell>
          <cell r="J42">
            <v>-768226.09</v>
          </cell>
          <cell r="K42">
            <v>41652.51</v>
          </cell>
          <cell r="L42">
            <v>-2513000</v>
          </cell>
        </row>
        <row r="43">
          <cell r="B43" t="str">
            <v>C070</v>
          </cell>
          <cell r="C43" t="str">
            <v>SubT Ind C/Sales</v>
          </cell>
          <cell r="D43">
            <v>-249000</v>
          </cell>
          <cell r="E43">
            <v>28473.37</v>
          </cell>
          <cell r="F43">
            <v>-277473.37</v>
          </cell>
          <cell r="G43">
            <v>6236.98</v>
          </cell>
          <cell r="H43">
            <v>-746000</v>
          </cell>
          <cell r="I43">
            <v>42945.05</v>
          </cell>
          <cell r="J43">
            <v>-788945.05</v>
          </cell>
          <cell r="K43">
            <v>-691124.52</v>
          </cell>
          <cell r="L43">
            <v>-2489000</v>
          </cell>
        </row>
        <row r="44">
          <cell r="B44" t="str">
            <v>C080</v>
          </cell>
          <cell r="C44" t="str">
            <v>TOTNwrkProd&amp;ServCost</v>
          </cell>
          <cell r="D44">
            <v>-249000</v>
          </cell>
          <cell r="E44">
            <v>28473.37</v>
          </cell>
          <cell r="F44">
            <v>-277473.37</v>
          </cell>
          <cell r="G44">
            <v>6236.98</v>
          </cell>
          <cell r="H44">
            <v>-746000</v>
          </cell>
          <cell r="I44">
            <v>42945.05</v>
          </cell>
          <cell r="J44">
            <v>-788945.05</v>
          </cell>
          <cell r="K44">
            <v>-691124.52</v>
          </cell>
          <cell r="L44">
            <v>-2489000</v>
          </cell>
        </row>
        <row r="45">
          <cell r="B45" t="str">
            <v>C085</v>
          </cell>
          <cell r="C45" t="str">
            <v>GROSSMARGIN&lt;Mktg</v>
          </cell>
          <cell r="D45">
            <v>249000</v>
          </cell>
          <cell r="E45">
            <v>-28473.37</v>
          </cell>
          <cell r="F45">
            <v>-277473.37</v>
          </cell>
          <cell r="G45">
            <v>-6236.98</v>
          </cell>
          <cell r="H45">
            <v>746000</v>
          </cell>
          <cell r="I45">
            <v>-42945.05</v>
          </cell>
          <cell r="J45">
            <v>-788945.05</v>
          </cell>
          <cell r="K45">
            <v>691124.52</v>
          </cell>
          <cell r="L45">
            <v>2489000</v>
          </cell>
        </row>
        <row r="46">
          <cell r="B46" t="str">
            <v>C090</v>
          </cell>
          <cell r="C46" t="str">
            <v>Indirects-Marketing</v>
          </cell>
          <cell r="D46">
            <v>0</v>
          </cell>
          <cell r="E46">
            <v>30.7</v>
          </cell>
          <cell r="F46">
            <v>-30.7</v>
          </cell>
          <cell r="G46">
            <v>701.75</v>
          </cell>
          <cell r="H46">
            <v>0</v>
          </cell>
          <cell r="I46">
            <v>1460.95</v>
          </cell>
          <cell r="J46">
            <v>-1460.95</v>
          </cell>
          <cell r="K46">
            <v>2381.5100000000002</v>
          </cell>
          <cell r="L46">
            <v>0</v>
          </cell>
        </row>
        <row r="47">
          <cell r="B47" t="str">
            <v>C095</v>
          </cell>
          <cell r="C47" t="str">
            <v>GROSSMARGIN&gt;Mktg</v>
          </cell>
          <cell r="D47">
            <v>249000</v>
          </cell>
          <cell r="E47">
            <v>-28504.07</v>
          </cell>
          <cell r="F47">
            <v>-277504.07</v>
          </cell>
          <cell r="G47">
            <v>-6938.73</v>
          </cell>
          <cell r="H47">
            <v>746000</v>
          </cell>
          <cell r="I47">
            <v>-44406</v>
          </cell>
          <cell r="J47">
            <v>-790406</v>
          </cell>
          <cell r="K47">
            <v>688743.01</v>
          </cell>
          <cell r="L47">
            <v>2489000</v>
          </cell>
        </row>
        <row r="48">
          <cell r="B48" t="str">
            <v>C100</v>
          </cell>
          <cell r="C48" t="str">
            <v>Overheads - Accomm</v>
          </cell>
          <cell r="D48">
            <v>150</v>
          </cell>
          <cell r="E48">
            <v>22619.94</v>
          </cell>
          <cell r="F48">
            <v>-22469.94</v>
          </cell>
          <cell r="G48">
            <v>2833.6</v>
          </cell>
          <cell r="H48">
            <v>600</v>
          </cell>
          <cell r="I48">
            <v>49813.81</v>
          </cell>
          <cell r="J48">
            <v>-49213.81</v>
          </cell>
          <cell r="K48">
            <v>10846.81</v>
          </cell>
          <cell r="L48">
            <v>1800</v>
          </cell>
        </row>
        <row r="49">
          <cell r="B49" t="str">
            <v>C105</v>
          </cell>
          <cell r="C49" t="str">
            <v>Overheads-Computing</v>
          </cell>
          <cell r="D49">
            <v>600</v>
          </cell>
          <cell r="E49">
            <v>171180.32</v>
          </cell>
          <cell r="F49">
            <v>-170580.32</v>
          </cell>
          <cell r="G49">
            <v>78063.600000000006</v>
          </cell>
          <cell r="H49">
            <v>2400</v>
          </cell>
          <cell r="I49">
            <v>191281.63</v>
          </cell>
          <cell r="J49">
            <v>-188881.63</v>
          </cell>
          <cell r="K49">
            <v>44262.85</v>
          </cell>
          <cell r="L49">
            <v>7200</v>
          </cell>
        </row>
        <row r="50">
          <cell r="B50" t="str">
            <v>C110</v>
          </cell>
          <cell r="C50" t="str">
            <v>Overheads - Finance</v>
          </cell>
          <cell r="D50">
            <v>0</v>
          </cell>
          <cell r="E50">
            <v>23.03</v>
          </cell>
          <cell r="F50">
            <v>-23.03</v>
          </cell>
          <cell r="G50">
            <v>28.83</v>
          </cell>
          <cell r="H50">
            <v>0</v>
          </cell>
          <cell r="I50">
            <v>782.83</v>
          </cell>
          <cell r="J50">
            <v>-782.83</v>
          </cell>
          <cell r="K50">
            <v>269.64</v>
          </cell>
          <cell r="L50">
            <v>0</v>
          </cell>
        </row>
        <row r="51">
          <cell r="B51" t="str">
            <v>C115</v>
          </cell>
          <cell r="C51" t="str">
            <v>Overheads-Personnel</v>
          </cell>
          <cell r="D51">
            <v>9400</v>
          </cell>
          <cell r="E51">
            <v>2739.3</v>
          </cell>
          <cell r="F51">
            <v>6660.7</v>
          </cell>
          <cell r="G51">
            <v>18940.68</v>
          </cell>
          <cell r="H51">
            <v>37600</v>
          </cell>
          <cell r="I51">
            <v>13817.74</v>
          </cell>
          <cell r="J51">
            <v>23782.26</v>
          </cell>
          <cell r="K51">
            <v>16330.94</v>
          </cell>
          <cell r="L51">
            <v>112800</v>
          </cell>
        </row>
        <row r="52">
          <cell r="B52" t="str">
            <v>C120</v>
          </cell>
          <cell r="C52" t="str">
            <v>O/Hs - General Man</v>
          </cell>
          <cell r="D52">
            <v>323750</v>
          </cell>
          <cell r="E52">
            <v>326083.26</v>
          </cell>
          <cell r="F52">
            <v>-2333.2600000000002</v>
          </cell>
          <cell r="G52">
            <v>1009190.39</v>
          </cell>
          <cell r="H52">
            <v>1328000</v>
          </cell>
          <cell r="I52">
            <v>1403493.38</v>
          </cell>
          <cell r="J52">
            <v>-75493.38</v>
          </cell>
          <cell r="K52">
            <v>3066362.1</v>
          </cell>
          <cell r="L52">
            <v>3951000</v>
          </cell>
        </row>
        <row r="53">
          <cell r="B53" t="str">
            <v>C125</v>
          </cell>
          <cell r="C53" t="str">
            <v>Overheads - R&amp;D</v>
          </cell>
          <cell r="D53">
            <v>0</v>
          </cell>
          <cell r="E53">
            <v>0</v>
          </cell>
          <cell r="F53">
            <v>0</v>
          </cell>
          <cell r="G53">
            <v>0</v>
          </cell>
          <cell r="H53">
            <v>0</v>
          </cell>
          <cell r="I53">
            <v>0</v>
          </cell>
          <cell r="J53">
            <v>0</v>
          </cell>
          <cell r="K53">
            <v>0</v>
          </cell>
          <cell r="L53">
            <v>0</v>
          </cell>
        </row>
        <row r="54">
          <cell r="B54" t="str">
            <v>C130</v>
          </cell>
          <cell r="C54" t="str">
            <v>Overheads - Training</v>
          </cell>
          <cell r="D54">
            <v>1500</v>
          </cell>
          <cell r="E54">
            <v>4159.72</v>
          </cell>
          <cell r="F54">
            <v>-2659.72</v>
          </cell>
          <cell r="G54">
            <v>9361.23</v>
          </cell>
          <cell r="H54">
            <v>6000</v>
          </cell>
          <cell r="I54">
            <v>27642.51</v>
          </cell>
          <cell r="J54">
            <v>-21642.51</v>
          </cell>
          <cell r="K54">
            <v>14580.05</v>
          </cell>
          <cell r="L54">
            <v>18000</v>
          </cell>
        </row>
        <row r="55">
          <cell r="B55" t="str">
            <v>C135</v>
          </cell>
          <cell r="C55" t="str">
            <v>Overheads - Own Use</v>
          </cell>
          <cell r="D55">
            <v>0</v>
          </cell>
          <cell r="E55">
            <v>227962.01</v>
          </cell>
          <cell r="F55">
            <v>-227962.01</v>
          </cell>
          <cell r="G55">
            <v>32375524.09</v>
          </cell>
          <cell r="H55">
            <v>0</v>
          </cell>
          <cell r="I55">
            <v>321755.99</v>
          </cell>
          <cell r="J55">
            <v>-321755.99</v>
          </cell>
          <cell r="K55">
            <v>339202.71</v>
          </cell>
          <cell r="L55">
            <v>0</v>
          </cell>
        </row>
        <row r="56">
          <cell r="B56" t="str">
            <v>C140</v>
          </cell>
          <cell r="C56" t="str">
            <v>Overheads - Other</v>
          </cell>
          <cell r="D56">
            <v>25800</v>
          </cell>
          <cell r="E56">
            <v>121468.23</v>
          </cell>
          <cell r="F56">
            <v>-95668.23</v>
          </cell>
          <cell r="G56">
            <v>62789.43</v>
          </cell>
          <cell r="H56">
            <v>103200</v>
          </cell>
          <cell r="I56">
            <v>190654.02</v>
          </cell>
          <cell r="J56">
            <v>-87454.02</v>
          </cell>
          <cell r="K56">
            <v>248351.2</v>
          </cell>
          <cell r="L56">
            <v>309600</v>
          </cell>
        </row>
        <row r="57">
          <cell r="B57" t="str">
            <v>C145</v>
          </cell>
          <cell r="C57" t="str">
            <v>SUB-TOTAL Overheads</v>
          </cell>
          <cell r="D57">
            <v>361200</v>
          </cell>
          <cell r="E57">
            <v>876235.81</v>
          </cell>
          <cell r="F57">
            <v>-515035.81</v>
          </cell>
          <cell r="G57">
            <v>33556731.850000001</v>
          </cell>
          <cell r="H57">
            <v>1477800</v>
          </cell>
          <cell r="I57">
            <v>2199241.91</v>
          </cell>
          <cell r="J57">
            <v>-721441.91</v>
          </cell>
          <cell r="K57">
            <v>3740206.3</v>
          </cell>
          <cell r="L57">
            <v>4400400</v>
          </cell>
        </row>
        <row r="58">
          <cell r="B58" t="str">
            <v>C155</v>
          </cell>
          <cell r="C58" t="str">
            <v>SubTO/Hs(netofOOI)</v>
          </cell>
          <cell r="D58">
            <v>361200</v>
          </cell>
          <cell r="E58">
            <v>876235.81</v>
          </cell>
          <cell r="F58">
            <v>-515035.81</v>
          </cell>
          <cell r="G58">
            <v>33556731.850000001</v>
          </cell>
          <cell r="H58">
            <v>1477800</v>
          </cell>
          <cell r="I58">
            <v>2199241.91</v>
          </cell>
          <cell r="J58">
            <v>-721441.91</v>
          </cell>
          <cell r="K58">
            <v>3740206.3</v>
          </cell>
          <cell r="L58">
            <v>4400400</v>
          </cell>
        </row>
        <row r="59">
          <cell r="B59" t="str">
            <v>C160</v>
          </cell>
          <cell r="C59" t="str">
            <v>TOTOpCostsexcInt&amp;Red</v>
          </cell>
          <cell r="D59">
            <v>112200</v>
          </cell>
          <cell r="E59">
            <v>904739.88</v>
          </cell>
          <cell r="F59">
            <v>-792539.88</v>
          </cell>
          <cell r="G59">
            <v>33563670.579999998</v>
          </cell>
          <cell r="H59">
            <v>731800</v>
          </cell>
          <cell r="I59">
            <v>2243647.91</v>
          </cell>
          <cell r="J59">
            <v>-1511847.91</v>
          </cell>
          <cell r="K59">
            <v>3051463.29</v>
          </cell>
          <cell r="L59">
            <v>1911400</v>
          </cell>
        </row>
        <row r="60">
          <cell r="B60" t="str">
            <v>C200</v>
          </cell>
          <cell r="C60" t="str">
            <v>OPERATING PROFIT</v>
          </cell>
          <cell r="D60">
            <v>-112200</v>
          </cell>
          <cell r="E60">
            <v>-904739.88</v>
          </cell>
          <cell r="F60">
            <v>-792539.88</v>
          </cell>
          <cell r="G60">
            <v>-33563670.579999998</v>
          </cell>
          <cell r="H60">
            <v>-731800</v>
          </cell>
          <cell r="I60">
            <v>-2243647.91</v>
          </cell>
          <cell r="J60">
            <v>-1511847.91</v>
          </cell>
          <cell r="K60">
            <v>-3051463.29</v>
          </cell>
          <cell r="L60">
            <v>-1911400</v>
          </cell>
        </row>
        <row r="61">
          <cell r="B61">
            <v>925</v>
          </cell>
          <cell r="C61" t="str">
            <v>Current pay</v>
          </cell>
          <cell r="D61">
            <v>319000</v>
          </cell>
          <cell r="E61">
            <v>407442.52</v>
          </cell>
          <cell r="F61">
            <v>-88442.52</v>
          </cell>
          <cell r="G61">
            <v>1001450.08</v>
          </cell>
          <cell r="H61">
            <v>1309000</v>
          </cell>
          <cell r="I61">
            <v>1478289.52</v>
          </cell>
          <cell r="J61">
            <v>-169289.52</v>
          </cell>
          <cell r="K61">
            <v>2331711.16</v>
          </cell>
          <cell r="L61">
            <v>3894000</v>
          </cell>
        </row>
        <row r="62">
          <cell r="B62">
            <v>930</v>
          </cell>
          <cell r="C62" t="str">
            <v>OEOC</v>
          </cell>
          <cell r="D62">
            <v>-209300</v>
          </cell>
          <cell r="E62">
            <v>252903.21</v>
          </cell>
          <cell r="F62">
            <v>-462203.21</v>
          </cell>
          <cell r="G62">
            <v>185485.89</v>
          </cell>
          <cell r="H62">
            <v>-587200</v>
          </cell>
          <cell r="I62">
            <v>411432.01</v>
          </cell>
          <cell r="J62">
            <v>-998632.01</v>
          </cell>
          <cell r="K62">
            <v>323985.62</v>
          </cell>
          <cell r="L62">
            <v>-2012600</v>
          </cell>
        </row>
        <row r="63">
          <cell r="B63">
            <v>940</v>
          </cell>
          <cell r="C63" t="str">
            <v>POLOs: External</v>
          </cell>
          <cell r="D63">
            <v>2500</v>
          </cell>
          <cell r="E63">
            <v>2476.2800000000002</v>
          </cell>
          <cell r="F63">
            <v>23.72</v>
          </cell>
          <cell r="G63">
            <v>0</v>
          </cell>
          <cell r="H63">
            <v>10000</v>
          </cell>
          <cell r="I63">
            <v>8484.5400000000009</v>
          </cell>
          <cell r="J63">
            <v>1515.46</v>
          </cell>
          <cell r="K63">
            <v>13129.97</v>
          </cell>
          <cell r="L63">
            <v>30000</v>
          </cell>
        </row>
        <row r="64">
          <cell r="B64">
            <v>945</v>
          </cell>
          <cell r="C64" t="str">
            <v>Net Xfrs</v>
          </cell>
          <cell r="D64">
            <v>0</v>
          </cell>
          <cell r="E64">
            <v>241917.87</v>
          </cell>
          <cell r="F64">
            <v>-241917.87</v>
          </cell>
          <cell r="G64">
            <v>32376734.609999999</v>
          </cell>
          <cell r="H64">
            <v>0</v>
          </cell>
          <cell r="I64">
            <v>345441.84</v>
          </cell>
          <cell r="J64">
            <v>-345441.84</v>
          </cell>
          <cell r="K64">
            <v>382636.54</v>
          </cell>
          <cell r="L64">
            <v>0</v>
          </cell>
        </row>
        <row r="65">
          <cell r="B65">
            <v>960</v>
          </cell>
          <cell r="C65" t="str">
            <v>SubT OpCst beforeRed</v>
          </cell>
          <cell r="D65">
            <v>112200</v>
          </cell>
          <cell r="E65">
            <v>904739.88</v>
          </cell>
          <cell r="F65">
            <v>-792539.88</v>
          </cell>
          <cell r="G65">
            <v>33563670.579999998</v>
          </cell>
          <cell r="H65">
            <v>731800</v>
          </cell>
          <cell r="I65">
            <v>2243647.91</v>
          </cell>
          <cell r="J65">
            <v>-1511847.91</v>
          </cell>
          <cell r="K65">
            <v>3051463.29</v>
          </cell>
          <cell r="L65">
            <v>1911400</v>
          </cell>
        </row>
        <row r="66">
          <cell r="B66">
            <v>965</v>
          </cell>
          <cell r="C66" t="str">
            <v>Op Profit before Red</v>
          </cell>
          <cell r="D66">
            <v>-112200</v>
          </cell>
          <cell r="E66">
            <v>-904739.88</v>
          </cell>
          <cell r="F66">
            <v>-792539.88</v>
          </cell>
          <cell r="G66">
            <v>-33563670.579999998</v>
          </cell>
          <cell r="H66">
            <v>-731800</v>
          </cell>
          <cell r="I66">
            <v>-2243647.91</v>
          </cell>
          <cell r="J66">
            <v>-1511847.91</v>
          </cell>
          <cell r="K66">
            <v>-3051463.29</v>
          </cell>
          <cell r="L66">
            <v>-1911400</v>
          </cell>
        </row>
        <row r="67">
          <cell r="B67">
            <v>980</v>
          </cell>
          <cell r="C67" t="str">
            <v>Op Profit after Red</v>
          </cell>
          <cell r="D67">
            <v>-112200</v>
          </cell>
          <cell r="E67">
            <v>-904739.88</v>
          </cell>
          <cell r="F67">
            <v>-792539.88</v>
          </cell>
          <cell r="G67">
            <v>-33563670.579999998</v>
          </cell>
          <cell r="H67">
            <v>-731800</v>
          </cell>
          <cell r="I67">
            <v>-2243647.91</v>
          </cell>
          <cell r="J67">
            <v>-1511847.91</v>
          </cell>
          <cell r="K67">
            <v>-3051463.29</v>
          </cell>
          <cell r="L67">
            <v>-1911400</v>
          </cell>
        </row>
        <row r="68">
          <cell r="B68">
            <v>990</v>
          </cell>
          <cell r="C68" t="str">
            <v>Retained Profit</v>
          </cell>
          <cell r="D68">
            <v>-112200</v>
          </cell>
          <cell r="E68">
            <v>-904739.88</v>
          </cell>
          <cell r="F68">
            <v>-792539.88</v>
          </cell>
          <cell r="G68">
            <v>-33563670.579999998</v>
          </cell>
          <cell r="H68">
            <v>-731800</v>
          </cell>
          <cell r="I68">
            <v>-2243647.91</v>
          </cell>
          <cell r="J68">
            <v>-1511847.91</v>
          </cell>
          <cell r="K68">
            <v>-3051463.29</v>
          </cell>
          <cell r="L68">
            <v>-1911400</v>
          </cell>
        </row>
        <row r="69">
          <cell r="B69" t="str">
            <v>C420</v>
          </cell>
          <cell r="C69" t="str">
            <v>DirExtNPay-NwrkProd</v>
          </cell>
          <cell r="D69">
            <v>0</v>
          </cell>
          <cell r="E69">
            <v>0</v>
          </cell>
          <cell r="F69">
            <v>0</v>
          </cell>
          <cell r="G69">
            <v>0</v>
          </cell>
          <cell r="H69">
            <v>0</v>
          </cell>
          <cell r="I69">
            <v>0</v>
          </cell>
          <cell r="J69">
            <v>0</v>
          </cell>
          <cell r="K69">
            <v>0</v>
          </cell>
          <cell r="L69">
            <v>0</v>
          </cell>
        </row>
        <row r="70">
          <cell r="B70" t="str">
            <v>C425</v>
          </cell>
          <cell r="C70" t="str">
            <v>DirExtNPay-Appprod</v>
          </cell>
          <cell r="D70">
            <v>0</v>
          </cell>
          <cell r="E70">
            <v>0</v>
          </cell>
          <cell r="F70">
            <v>0</v>
          </cell>
          <cell r="G70">
            <v>0</v>
          </cell>
          <cell r="H70">
            <v>0</v>
          </cell>
          <cell r="I70">
            <v>0</v>
          </cell>
          <cell r="J70">
            <v>0</v>
          </cell>
          <cell r="K70">
            <v>0</v>
          </cell>
          <cell r="L70">
            <v>0</v>
          </cell>
        </row>
        <row r="71">
          <cell r="B71" t="str">
            <v>C435</v>
          </cell>
          <cell r="C71" t="str">
            <v>SubTDirC/SaleExtnon-</v>
          </cell>
          <cell r="D71">
            <v>0</v>
          </cell>
          <cell r="E71">
            <v>0</v>
          </cell>
          <cell r="F71">
            <v>0</v>
          </cell>
          <cell r="G71">
            <v>0</v>
          </cell>
          <cell r="H71">
            <v>0</v>
          </cell>
          <cell r="I71">
            <v>0</v>
          </cell>
          <cell r="J71">
            <v>0</v>
          </cell>
          <cell r="K71">
            <v>0</v>
          </cell>
          <cell r="L71">
            <v>0</v>
          </cell>
        </row>
        <row r="72">
          <cell r="B72" t="str">
            <v>C445</v>
          </cell>
          <cell r="C72" t="str">
            <v>IndExtNPay-NwrkMtce</v>
          </cell>
          <cell r="D72">
            <v>0</v>
          </cell>
          <cell r="E72">
            <v>0</v>
          </cell>
          <cell r="F72">
            <v>0</v>
          </cell>
          <cell r="G72">
            <v>0</v>
          </cell>
          <cell r="H72">
            <v>0</v>
          </cell>
          <cell r="I72">
            <v>0</v>
          </cell>
          <cell r="J72">
            <v>0</v>
          </cell>
          <cell r="K72">
            <v>0</v>
          </cell>
          <cell r="L72">
            <v>0</v>
          </cell>
        </row>
        <row r="73">
          <cell r="B73" t="str">
            <v>C455</v>
          </cell>
          <cell r="C73" t="str">
            <v>IndExtNPay-Supplies</v>
          </cell>
          <cell r="D73">
            <v>0</v>
          </cell>
          <cell r="E73">
            <v>15.36</v>
          </cell>
          <cell r="F73">
            <v>-15.36</v>
          </cell>
          <cell r="G73">
            <v>0</v>
          </cell>
          <cell r="H73">
            <v>0</v>
          </cell>
          <cell r="I73">
            <v>303.98</v>
          </cell>
          <cell r="J73">
            <v>-303.98</v>
          </cell>
          <cell r="K73">
            <v>331.4</v>
          </cell>
          <cell r="L73">
            <v>0</v>
          </cell>
        </row>
        <row r="74">
          <cell r="B74" t="str">
            <v>C460</v>
          </cell>
          <cell r="C74" t="str">
            <v>Ind Ext NPay - Trans</v>
          </cell>
          <cell r="D74">
            <v>2000</v>
          </cell>
          <cell r="E74">
            <v>2260.6999999999998</v>
          </cell>
          <cell r="F74">
            <v>-260.7</v>
          </cell>
          <cell r="G74">
            <v>5923.12</v>
          </cell>
          <cell r="H74">
            <v>8000</v>
          </cell>
          <cell r="I74">
            <v>8130.17</v>
          </cell>
          <cell r="J74">
            <v>-130.16999999999999</v>
          </cell>
          <cell r="K74">
            <v>22507.759999999998</v>
          </cell>
          <cell r="L74">
            <v>24000</v>
          </cell>
        </row>
        <row r="75">
          <cell r="B75" t="str">
            <v>C465</v>
          </cell>
          <cell r="C75" t="str">
            <v>IndExtNPay-Plan&amp;S</v>
          </cell>
          <cell r="D75">
            <v>-251000</v>
          </cell>
          <cell r="E75">
            <v>13091.21</v>
          </cell>
          <cell r="F75">
            <v>-264091.21000000002</v>
          </cell>
          <cell r="G75">
            <v>313.86</v>
          </cell>
          <cell r="H75">
            <v>-754000</v>
          </cell>
          <cell r="I75">
            <v>14226.09</v>
          </cell>
          <cell r="J75">
            <v>-768226.09</v>
          </cell>
          <cell r="K75">
            <v>2427.02</v>
          </cell>
          <cell r="L75">
            <v>-2513000</v>
          </cell>
        </row>
        <row r="76">
          <cell r="B76" t="str">
            <v>C470</v>
          </cell>
          <cell r="C76" t="str">
            <v>SubTIndC/SalesExtno</v>
          </cell>
          <cell r="D76">
            <v>-249000</v>
          </cell>
          <cell r="E76">
            <v>15367.27</v>
          </cell>
          <cell r="F76">
            <v>-264367.27</v>
          </cell>
          <cell r="G76">
            <v>6236.98</v>
          </cell>
          <cell r="H76">
            <v>-746000</v>
          </cell>
          <cell r="I76">
            <v>22660.240000000002</v>
          </cell>
          <cell r="J76">
            <v>-768660.24</v>
          </cell>
          <cell r="K76">
            <v>25266.18</v>
          </cell>
          <cell r="L76">
            <v>-2489000</v>
          </cell>
        </row>
        <row r="77">
          <cell r="B77" t="str">
            <v>C480</v>
          </cell>
          <cell r="C77" t="str">
            <v>TOTNtwkProdSvcsExtNP</v>
          </cell>
          <cell r="D77">
            <v>-249000</v>
          </cell>
          <cell r="E77">
            <v>15367.27</v>
          </cell>
          <cell r="F77">
            <v>-264367.27</v>
          </cell>
          <cell r="G77">
            <v>6236.98</v>
          </cell>
          <cell r="H77">
            <v>-746000</v>
          </cell>
          <cell r="I77">
            <v>22660.240000000002</v>
          </cell>
          <cell r="J77">
            <v>-768660.24</v>
          </cell>
          <cell r="K77">
            <v>25266.18</v>
          </cell>
          <cell r="L77">
            <v>-2489000</v>
          </cell>
        </row>
        <row r="78">
          <cell r="B78" t="str">
            <v>C490</v>
          </cell>
          <cell r="C78" t="str">
            <v>Ind Ext NPay-Mktg</v>
          </cell>
          <cell r="D78">
            <v>0</v>
          </cell>
          <cell r="E78">
            <v>30.7</v>
          </cell>
          <cell r="F78">
            <v>-30.7</v>
          </cell>
          <cell r="G78">
            <v>701.75</v>
          </cell>
          <cell r="H78">
            <v>0</v>
          </cell>
          <cell r="I78">
            <v>1460.95</v>
          </cell>
          <cell r="J78">
            <v>-1460.95</v>
          </cell>
          <cell r="K78">
            <v>2381.5100000000002</v>
          </cell>
          <cell r="L78">
            <v>0</v>
          </cell>
        </row>
        <row r="79">
          <cell r="B79" t="str">
            <v>C500</v>
          </cell>
          <cell r="C79" t="str">
            <v>O/HExtNPay-Accommoda</v>
          </cell>
          <cell r="D79">
            <v>150</v>
          </cell>
          <cell r="E79">
            <v>21770.18</v>
          </cell>
          <cell r="F79">
            <v>-21620.18</v>
          </cell>
          <cell r="G79">
            <v>300.60000000000002</v>
          </cell>
          <cell r="H79">
            <v>600</v>
          </cell>
          <cell r="I79">
            <v>46412.77</v>
          </cell>
          <cell r="J79">
            <v>-45812.77</v>
          </cell>
          <cell r="K79">
            <v>2555.5300000000002</v>
          </cell>
          <cell r="L79">
            <v>1800</v>
          </cell>
        </row>
        <row r="80">
          <cell r="B80" t="str">
            <v>C505</v>
          </cell>
          <cell r="C80" t="str">
            <v>O/H Ext NPay - Comp</v>
          </cell>
          <cell r="D80">
            <v>600</v>
          </cell>
          <cell r="E80">
            <v>171180.32</v>
          </cell>
          <cell r="F80">
            <v>-170580.32</v>
          </cell>
          <cell r="G80">
            <v>78063.600000000006</v>
          </cell>
          <cell r="H80">
            <v>2400</v>
          </cell>
          <cell r="I80">
            <v>191281.63</v>
          </cell>
          <cell r="J80">
            <v>-188881.63</v>
          </cell>
          <cell r="K80">
            <v>6762.85</v>
          </cell>
          <cell r="L80">
            <v>7200</v>
          </cell>
        </row>
        <row r="81">
          <cell r="B81" t="str">
            <v>C510</v>
          </cell>
          <cell r="C81" t="str">
            <v>O/H Ext NPay - Fin</v>
          </cell>
          <cell r="D81">
            <v>0</v>
          </cell>
          <cell r="E81">
            <v>23.03</v>
          </cell>
          <cell r="F81">
            <v>-23.03</v>
          </cell>
          <cell r="G81">
            <v>28.83</v>
          </cell>
          <cell r="H81">
            <v>0</v>
          </cell>
          <cell r="I81">
            <v>782.83</v>
          </cell>
          <cell r="J81">
            <v>-782.83</v>
          </cell>
          <cell r="K81">
            <v>269.64</v>
          </cell>
          <cell r="L81">
            <v>0</v>
          </cell>
        </row>
        <row r="82">
          <cell r="B82" t="str">
            <v>C515</v>
          </cell>
          <cell r="C82" t="str">
            <v>O/H Ext NPay - Pers</v>
          </cell>
          <cell r="D82">
            <v>9400</v>
          </cell>
          <cell r="E82">
            <v>2739.3</v>
          </cell>
          <cell r="F82">
            <v>6660.7</v>
          </cell>
          <cell r="G82">
            <v>18940.68</v>
          </cell>
          <cell r="H82">
            <v>37600</v>
          </cell>
          <cell r="I82">
            <v>13817.74</v>
          </cell>
          <cell r="J82">
            <v>23782.26</v>
          </cell>
          <cell r="K82">
            <v>16330.94</v>
          </cell>
          <cell r="L82">
            <v>112800</v>
          </cell>
        </row>
        <row r="83">
          <cell r="B83" t="str">
            <v>C520</v>
          </cell>
          <cell r="C83" t="str">
            <v>O/H Ext NPay-GMO</v>
          </cell>
          <cell r="D83">
            <v>4750</v>
          </cell>
          <cell r="E83">
            <v>3245.53</v>
          </cell>
          <cell r="F83">
            <v>1504.47</v>
          </cell>
          <cell r="G83">
            <v>7740.31</v>
          </cell>
          <cell r="H83">
            <v>19000</v>
          </cell>
          <cell r="I83">
            <v>9808.65</v>
          </cell>
          <cell r="J83">
            <v>9191.35</v>
          </cell>
          <cell r="K83">
            <v>18132.439999999999</v>
          </cell>
          <cell r="L83">
            <v>57000</v>
          </cell>
        </row>
        <row r="84">
          <cell r="B84" t="str">
            <v>C525</v>
          </cell>
          <cell r="C84" t="str">
            <v>O/H Ext NPay - R&amp;D</v>
          </cell>
          <cell r="D84">
            <v>0</v>
          </cell>
          <cell r="E84">
            <v>0</v>
          </cell>
          <cell r="F84">
            <v>0</v>
          </cell>
          <cell r="G84">
            <v>0</v>
          </cell>
          <cell r="H84">
            <v>0</v>
          </cell>
          <cell r="I84">
            <v>0</v>
          </cell>
          <cell r="J84">
            <v>0</v>
          </cell>
          <cell r="K84">
            <v>0</v>
          </cell>
          <cell r="L84">
            <v>0</v>
          </cell>
        </row>
        <row r="85">
          <cell r="B85" t="str">
            <v>C530</v>
          </cell>
          <cell r="C85" t="str">
            <v>O/H Ext NPay - Train</v>
          </cell>
          <cell r="D85">
            <v>1500</v>
          </cell>
          <cell r="E85">
            <v>4159.72</v>
          </cell>
          <cell r="F85">
            <v>-2659.72</v>
          </cell>
          <cell r="G85">
            <v>9361.23</v>
          </cell>
          <cell r="H85">
            <v>6000</v>
          </cell>
          <cell r="I85">
            <v>27642.51</v>
          </cell>
          <cell r="J85">
            <v>-21642.51</v>
          </cell>
          <cell r="K85">
            <v>14580.05</v>
          </cell>
          <cell r="L85">
            <v>18000</v>
          </cell>
        </row>
        <row r="86">
          <cell r="B86" t="str">
            <v>C535</v>
          </cell>
          <cell r="C86" t="str">
            <v>O/H Ext NPay-Own Use</v>
          </cell>
          <cell r="D86">
            <v>0</v>
          </cell>
          <cell r="E86">
            <v>0</v>
          </cell>
          <cell r="F86">
            <v>0</v>
          </cell>
          <cell r="G86">
            <v>1322.48</v>
          </cell>
          <cell r="H86">
            <v>0</v>
          </cell>
          <cell r="I86">
            <v>0</v>
          </cell>
          <cell r="J86">
            <v>0</v>
          </cell>
          <cell r="K86">
            <v>2498.94</v>
          </cell>
          <cell r="L86">
            <v>0</v>
          </cell>
        </row>
        <row r="87">
          <cell r="B87" t="str">
            <v>C540</v>
          </cell>
          <cell r="C87" t="str">
            <v>O/H Ext NPay - Oth</v>
          </cell>
          <cell r="D87">
            <v>23300</v>
          </cell>
          <cell r="E87">
            <v>34387.160000000003</v>
          </cell>
          <cell r="F87">
            <v>-11087.16</v>
          </cell>
          <cell r="G87">
            <v>62789.43</v>
          </cell>
          <cell r="H87">
            <v>93200</v>
          </cell>
          <cell r="I87">
            <v>97564.69</v>
          </cell>
          <cell r="J87">
            <v>-4364.6899999999996</v>
          </cell>
          <cell r="K87">
            <v>235207.54</v>
          </cell>
          <cell r="L87">
            <v>279600</v>
          </cell>
        </row>
        <row r="88">
          <cell r="B88" t="str">
            <v>C545</v>
          </cell>
          <cell r="C88" t="str">
            <v>TOT O/H Ext non-Pay</v>
          </cell>
          <cell r="D88">
            <v>39700</v>
          </cell>
          <cell r="E88">
            <v>237505.24</v>
          </cell>
          <cell r="F88">
            <v>-197805.24</v>
          </cell>
          <cell r="G88">
            <v>178547.16</v>
          </cell>
          <cell r="H88">
            <v>158800</v>
          </cell>
          <cell r="I88">
            <v>387310.82</v>
          </cell>
          <cell r="J88">
            <v>-228510.82</v>
          </cell>
          <cell r="K88">
            <v>296337.93</v>
          </cell>
          <cell r="L88">
            <v>476400</v>
          </cell>
        </row>
        <row r="89">
          <cell r="B89" t="str">
            <v>C599</v>
          </cell>
          <cell r="C89" t="str">
            <v>TOTO/HExtNPay(netOOI</v>
          </cell>
          <cell r="D89">
            <v>-209300</v>
          </cell>
          <cell r="E89">
            <v>252903.21</v>
          </cell>
          <cell r="F89">
            <v>-462203.21</v>
          </cell>
          <cell r="G89">
            <v>185485.89</v>
          </cell>
          <cell r="H89">
            <v>-587200</v>
          </cell>
          <cell r="I89">
            <v>411432.01</v>
          </cell>
          <cell r="J89">
            <v>-998632.01</v>
          </cell>
          <cell r="K89">
            <v>323985.62</v>
          </cell>
          <cell r="L89">
            <v>-2012600</v>
          </cell>
        </row>
        <row r="90">
          <cell r="B90">
            <v>3312</v>
          </cell>
          <cell r="C90" t="str">
            <v>P&amp;I N Py Res Ex Line</v>
          </cell>
          <cell r="D90">
            <v>0</v>
          </cell>
          <cell r="E90">
            <v>0</v>
          </cell>
          <cell r="F90">
            <v>0</v>
          </cell>
          <cell r="G90">
            <v>0</v>
          </cell>
          <cell r="H90">
            <v>0</v>
          </cell>
          <cell r="I90">
            <v>0</v>
          </cell>
          <cell r="J90">
            <v>0</v>
          </cell>
          <cell r="K90">
            <v>0</v>
          </cell>
          <cell r="L90">
            <v>0</v>
          </cell>
        </row>
        <row r="91">
          <cell r="B91">
            <v>3327</v>
          </cell>
          <cell r="C91" t="str">
            <v>P&amp;I N Py Oth NwkProd</v>
          </cell>
          <cell r="D91">
            <v>0</v>
          </cell>
          <cell r="E91">
            <v>0</v>
          </cell>
          <cell r="F91">
            <v>0</v>
          </cell>
          <cell r="G91">
            <v>0</v>
          </cell>
          <cell r="H91">
            <v>0</v>
          </cell>
          <cell r="I91">
            <v>0</v>
          </cell>
          <cell r="J91">
            <v>0</v>
          </cell>
          <cell r="K91">
            <v>0</v>
          </cell>
          <cell r="L91">
            <v>0</v>
          </cell>
        </row>
        <row r="92">
          <cell r="B92">
            <v>3580</v>
          </cell>
          <cell r="C92" t="str">
            <v>P&amp;I N Py BTC CoS Oth</v>
          </cell>
          <cell r="D92">
            <v>0</v>
          </cell>
          <cell r="E92">
            <v>0</v>
          </cell>
          <cell r="F92">
            <v>0</v>
          </cell>
          <cell r="G92">
            <v>0</v>
          </cell>
          <cell r="H92">
            <v>0</v>
          </cell>
          <cell r="I92">
            <v>0</v>
          </cell>
          <cell r="J92">
            <v>0</v>
          </cell>
          <cell r="K92">
            <v>0</v>
          </cell>
          <cell r="L92">
            <v>0</v>
          </cell>
        </row>
        <row r="93">
          <cell r="B93">
            <v>3372</v>
          </cell>
          <cell r="C93" t="str">
            <v>Mtce N Py Local Exch</v>
          </cell>
          <cell r="D93">
            <v>0</v>
          </cell>
          <cell r="E93">
            <v>0</v>
          </cell>
          <cell r="F93">
            <v>0</v>
          </cell>
          <cell r="G93">
            <v>0</v>
          </cell>
          <cell r="H93">
            <v>0</v>
          </cell>
          <cell r="I93">
            <v>0</v>
          </cell>
          <cell r="J93">
            <v>0</v>
          </cell>
          <cell r="K93">
            <v>0</v>
          </cell>
          <cell r="L93">
            <v>0</v>
          </cell>
        </row>
        <row r="94">
          <cell r="B94">
            <v>3470</v>
          </cell>
          <cell r="C94" t="str">
            <v>Mtce N Py Intell nwk</v>
          </cell>
          <cell r="D94">
            <v>0</v>
          </cell>
          <cell r="E94">
            <v>0</v>
          </cell>
          <cell r="F94">
            <v>0</v>
          </cell>
          <cell r="G94">
            <v>0</v>
          </cell>
          <cell r="H94">
            <v>0</v>
          </cell>
          <cell r="I94">
            <v>0</v>
          </cell>
          <cell r="J94">
            <v>0</v>
          </cell>
          <cell r="K94">
            <v>0</v>
          </cell>
          <cell r="L94">
            <v>0</v>
          </cell>
        </row>
        <row r="95">
          <cell r="B95">
            <v>3472</v>
          </cell>
          <cell r="C95" t="str">
            <v>SUPP NPy SFC OSmSto</v>
          </cell>
          <cell r="D95">
            <v>0</v>
          </cell>
          <cell r="E95">
            <v>15.36</v>
          </cell>
          <cell r="F95">
            <v>-15.36</v>
          </cell>
          <cell r="G95">
            <v>0</v>
          </cell>
          <cell r="H95">
            <v>0</v>
          </cell>
          <cell r="I95">
            <v>303.98</v>
          </cell>
          <cell r="J95">
            <v>-303.98</v>
          </cell>
          <cell r="K95">
            <v>331.4</v>
          </cell>
          <cell r="L95">
            <v>0</v>
          </cell>
        </row>
        <row r="96">
          <cell r="B96">
            <v>3473</v>
          </cell>
          <cell r="C96" t="str">
            <v>SUPP N Py Agncy sff</v>
          </cell>
          <cell r="D96">
            <v>0</v>
          </cell>
          <cell r="E96">
            <v>0</v>
          </cell>
          <cell r="F96">
            <v>0</v>
          </cell>
          <cell r="G96">
            <v>0</v>
          </cell>
          <cell r="H96">
            <v>0</v>
          </cell>
          <cell r="I96">
            <v>0</v>
          </cell>
          <cell r="J96">
            <v>0</v>
          </cell>
          <cell r="K96">
            <v>0</v>
          </cell>
          <cell r="L96">
            <v>0</v>
          </cell>
        </row>
        <row r="97">
          <cell r="B97">
            <v>3481</v>
          </cell>
          <cell r="C97" t="str">
            <v>MT Fuel</v>
          </cell>
          <cell r="D97">
            <v>0</v>
          </cell>
          <cell r="E97">
            <v>304.39</v>
          </cell>
          <cell r="F97">
            <v>-304.39</v>
          </cell>
          <cell r="G97">
            <v>0</v>
          </cell>
          <cell r="H97">
            <v>0</v>
          </cell>
          <cell r="I97">
            <v>696.91</v>
          </cell>
          <cell r="J97">
            <v>-696.91</v>
          </cell>
          <cell r="K97">
            <v>2934.84</v>
          </cell>
          <cell r="L97">
            <v>0</v>
          </cell>
        </row>
        <row r="98">
          <cell r="B98">
            <v>4953</v>
          </cell>
          <cell r="C98" t="str">
            <v>MT InsurancExtXfr In</v>
          </cell>
          <cell r="D98">
            <v>2000</v>
          </cell>
          <cell r="E98">
            <v>1956.31</v>
          </cell>
          <cell r="F98">
            <v>43.69</v>
          </cell>
          <cell r="G98">
            <v>5923.12</v>
          </cell>
          <cell r="H98">
            <v>8000</v>
          </cell>
          <cell r="I98">
            <v>7426.26</v>
          </cell>
          <cell r="J98">
            <v>573.74</v>
          </cell>
          <cell r="K98">
            <v>19572.919999999998</v>
          </cell>
          <cell r="L98">
            <v>24000</v>
          </cell>
        </row>
        <row r="99">
          <cell r="B99">
            <v>3485</v>
          </cell>
          <cell r="C99" t="str">
            <v>MT Other</v>
          </cell>
          <cell r="D99">
            <v>0</v>
          </cell>
          <cell r="E99">
            <v>0</v>
          </cell>
          <cell r="F99">
            <v>0</v>
          </cell>
          <cell r="G99">
            <v>0</v>
          </cell>
          <cell r="H99">
            <v>0</v>
          </cell>
          <cell r="I99">
            <v>7</v>
          </cell>
          <cell r="J99">
            <v>-7</v>
          </cell>
          <cell r="K99">
            <v>0</v>
          </cell>
          <cell r="L99">
            <v>0</v>
          </cell>
        </row>
        <row r="100">
          <cell r="B100">
            <v>3517</v>
          </cell>
          <cell r="C100" t="str">
            <v>PS Non Pay Networ</v>
          </cell>
          <cell r="D100">
            <v>0</v>
          </cell>
          <cell r="E100">
            <v>0</v>
          </cell>
          <cell r="F100">
            <v>0</v>
          </cell>
          <cell r="G100">
            <v>0</v>
          </cell>
          <cell r="H100">
            <v>0</v>
          </cell>
          <cell r="I100">
            <v>0</v>
          </cell>
          <cell r="J100">
            <v>0</v>
          </cell>
          <cell r="K100">
            <v>0</v>
          </cell>
          <cell r="L100">
            <v>0</v>
          </cell>
        </row>
        <row r="101">
          <cell r="B101">
            <v>3500</v>
          </cell>
          <cell r="C101" t="str">
            <v>PS N Py Nwk ops</v>
          </cell>
          <cell r="D101">
            <v>0</v>
          </cell>
          <cell r="E101">
            <v>0</v>
          </cell>
          <cell r="F101">
            <v>0</v>
          </cell>
          <cell r="G101">
            <v>0</v>
          </cell>
          <cell r="H101">
            <v>0</v>
          </cell>
          <cell r="I101">
            <v>0</v>
          </cell>
          <cell r="J101">
            <v>0</v>
          </cell>
          <cell r="K101">
            <v>0</v>
          </cell>
          <cell r="L101">
            <v>0</v>
          </cell>
        </row>
        <row r="102">
          <cell r="B102">
            <v>3433</v>
          </cell>
          <cell r="C102" t="str">
            <v>GS Py Other</v>
          </cell>
          <cell r="D102">
            <v>0</v>
          </cell>
          <cell r="E102">
            <v>0</v>
          </cell>
          <cell r="F102">
            <v>0</v>
          </cell>
          <cell r="G102">
            <v>0</v>
          </cell>
          <cell r="H102">
            <v>0</v>
          </cell>
          <cell r="I102">
            <v>0</v>
          </cell>
          <cell r="J102">
            <v>0</v>
          </cell>
          <cell r="K102">
            <v>1674</v>
          </cell>
          <cell r="L102">
            <v>0</v>
          </cell>
        </row>
        <row r="103">
          <cell r="B103">
            <v>3451</v>
          </cell>
          <cell r="C103" t="str">
            <v>P&amp;D Non Pay Planning</v>
          </cell>
          <cell r="D103">
            <v>0</v>
          </cell>
          <cell r="E103">
            <v>0</v>
          </cell>
          <cell r="F103">
            <v>0</v>
          </cell>
          <cell r="G103">
            <v>0</v>
          </cell>
          <cell r="H103">
            <v>0</v>
          </cell>
          <cell r="I103">
            <v>0</v>
          </cell>
          <cell r="J103">
            <v>0</v>
          </cell>
          <cell r="K103">
            <v>0</v>
          </cell>
          <cell r="L103">
            <v>0</v>
          </cell>
        </row>
        <row r="104">
          <cell r="B104">
            <v>3453</v>
          </cell>
          <cell r="C104" t="str">
            <v>P&amp;D N Py Agency sff</v>
          </cell>
          <cell r="D104">
            <v>0</v>
          </cell>
          <cell r="E104">
            <v>13075.32</v>
          </cell>
          <cell r="F104">
            <v>-13075.32</v>
          </cell>
          <cell r="G104">
            <v>0</v>
          </cell>
          <cell r="H104">
            <v>0</v>
          </cell>
          <cell r="I104">
            <v>13075.32</v>
          </cell>
          <cell r="J104">
            <v>-13075.32</v>
          </cell>
          <cell r="K104">
            <v>0</v>
          </cell>
          <cell r="L104">
            <v>0</v>
          </cell>
        </row>
        <row r="105">
          <cell r="B105">
            <v>3529</v>
          </cell>
          <cell r="C105" t="str">
            <v>F&amp;B Bill Hand &amp; comm</v>
          </cell>
          <cell r="D105">
            <v>-251000</v>
          </cell>
          <cell r="E105">
            <v>0</v>
          </cell>
          <cell r="F105">
            <v>-251000</v>
          </cell>
          <cell r="G105">
            <v>0</v>
          </cell>
          <cell r="H105">
            <v>-754000</v>
          </cell>
          <cell r="I105">
            <v>0</v>
          </cell>
          <cell r="J105">
            <v>-754000</v>
          </cell>
          <cell r="K105">
            <v>0</v>
          </cell>
          <cell r="L105">
            <v>-2513000</v>
          </cell>
        </row>
        <row r="106">
          <cell r="B106">
            <v>3627</v>
          </cell>
          <cell r="C106" t="str">
            <v>P&amp;A NPy Training T&amp;S</v>
          </cell>
          <cell r="D106">
            <v>0</v>
          </cell>
          <cell r="E106">
            <v>15.89</v>
          </cell>
          <cell r="F106">
            <v>-15.89</v>
          </cell>
          <cell r="G106">
            <v>313.86</v>
          </cell>
          <cell r="H106">
            <v>0</v>
          </cell>
          <cell r="I106">
            <v>1150.77</v>
          </cell>
          <cell r="J106">
            <v>-1150.77</v>
          </cell>
          <cell r="K106">
            <v>753.02</v>
          </cell>
          <cell r="L106">
            <v>0</v>
          </cell>
        </row>
        <row r="107">
          <cell r="B107">
            <v>3502</v>
          </cell>
          <cell r="C107" t="str">
            <v>M&amp;S Corp Publicity</v>
          </cell>
          <cell r="D107">
            <v>0</v>
          </cell>
          <cell r="E107">
            <v>0</v>
          </cell>
          <cell r="F107">
            <v>0</v>
          </cell>
          <cell r="G107">
            <v>0</v>
          </cell>
          <cell r="H107">
            <v>0</v>
          </cell>
          <cell r="I107">
            <v>0</v>
          </cell>
          <cell r="J107">
            <v>0</v>
          </cell>
          <cell r="K107">
            <v>0</v>
          </cell>
          <cell r="L107">
            <v>0</v>
          </cell>
        </row>
        <row r="108">
          <cell r="B108">
            <v>3506</v>
          </cell>
          <cell r="C108" t="str">
            <v>M&amp;S N Py B Hospitali</v>
          </cell>
          <cell r="D108">
            <v>0</v>
          </cell>
          <cell r="E108">
            <v>30.7</v>
          </cell>
          <cell r="F108">
            <v>-30.7</v>
          </cell>
          <cell r="G108">
            <v>701.75</v>
          </cell>
          <cell r="H108">
            <v>0</v>
          </cell>
          <cell r="I108">
            <v>1460.95</v>
          </cell>
          <cell r="J108">
            <v>-1460.95</v>
          </cell>
          <cell r="K108">
            <v>2381.5100000000002</v>
          </cell>
          <cell r="L108">
            <v>0</v>
          </cell>
        </row>
        <row r="109">
          <cell r="B109">
            <v>3586</v>
          </cell>
          <cell r="C109" t="str">
            <v>ACCM N Py Bldg Mtce</v>
          </cell>
          <cell r="D109">
            <v>0</v>
          </cell>
          <cell r="E109">
            <v>0</v>
          </cell>
          <cell r="F109">
            <v>0</v>
          </cell>
          <cell r="G109">
            <v>0</v>
          </cell>
          <cell r="H109">
            <v>0</v>
          </cell>
          <cell r="I109">
            <v>39.44</v>
          </cell>
          <cell r="J109">
            <v>-39.44</v>
          </cell>
          <cell r="K109">
            <v>0</v>
          </cell>
          <cell r="L109">
            <v>0</v>
          </cell>
        </row>
        <row r="110">
          <cell r="B110">
            <v>3589</v>
          </cell>
          <cell r="C110" t="str">
            <v>ACCM N Py Furniture</v>
          </cell>
          <cell r="D110">
            <v>0</v>
          </cell>
          <cell r="E110">
            <v>0</v>
          </cell>
          <cell r="F110">
            <v>0</v>
          </cell>
          <cell r="G110">
            <v>0</v>
          </cell>
          <cell r="H110">
            <v>0</v>
          </cell>
          <cell r="I110">
            <v>0</v>
          </cell>
          <cell r="J110">
            <v>0</v>
          </cell>
          <cell r="K110">
            <v>1094.56</v>
          </cell>
          <cell r="L110">
            <v>0</v>
          </cell>
        </row>
        <row r="111">
          <cell r="B111">
            <v>3592</v>
          </cell>
          <cell r="C111" t="str">
            <v>ACCM Security Guard</v>
          </cell>
          <cell r="D111">
            <v>0</v>
          </cell>
          <cell r="E111">
            <v>21699.81</v>
          </cell>
          <cell r="F111">
            <v>-21699.81</v>
          </cell>
          <cell r="G111">
            <v>0</v>
          </cell>
          <cell r="H111">
            <v>0</v>
          </cell>
          <cell r="I111">
            <v>45878.71</v>
          </cell>
          <cell r="J111">
            <v>-45878.71</v>
          </cell>
          <cell r="K111">
            <v>0</v>
          </cell>
          <cell r="L111">
            <v>0</v>
          </cell>
        </row>
        <row r="112">
          <cell r="B112">
            <v>3593</v>
          </cell>
          <cell r="C112" t="str">
            <v>ACCM Non Pay Misc</v>
          </cell>
          <cell r="D112">
            <v>50</v>
          </cell>
          <cell r="E112">
            <v>0</v>
          </cell>
          <cell r="F112">
            <v>50</v>
          </cell>
          <cell r="G112">
            <v>12.6</v>
          </cell>
          <cell r="H112">
            <v>200</v>
          </cell>
          <cell r="I112">
            <v>82.07</v>
          </cell>
          <cell r="J112">
            <v>117.93</v>
          </cell>
          <cell r="K112">
            <v>491.08</v>
          </cell>
          <cell r="L112">
            <v>600</v>
          </cell>
        </row>
        <row r="113">
          <cell r="B113" t="str">
            <v>A500</v>
          </cell>
          <cell r="C113" t="str">
            <v>SubTO/HextNPayAccomm</v>
          </cell>
          <cell r="D113">
            <v>50</v>
          </cell>
          <cell r="E113">
            <v>21699.81</v>
          </cell>
          <cell r="F113">
            <v>-21649.81</v>
          </cell>
          <cell r="G113">
            <v>12.6</v>
          </cell>
          <cell r="H113">
            <v>200</v>
          </cell>
          <cell r="I113">
            <v>46000.22</v>
          </cell>
          <cell r="J113">
            <v>-45800.22</v>
          </cell>
          <cell r="K113">
            <v>1585.64</v>
          </cell>
          <cell r="L113">
            <v>600</v>
          </cell>
        </row>
        <row r="114">
          <cell r="B114">
            <v>3626</v>
          </cell>
          <cell r="C114" t="str">
            <v>AccommCostFrPeopleSr</v>
          </cell>
          <cell r="D114">
            <v>100</v>
          </cell>
          <cell r="E114">
            <v>70.37</v>
          </cell>
          <cell r="F114">
            <v>29.63</v>
          </cell>
          <cell r="G114">
            <v>288</v>
          </cell>
          <cell r="H114">
            <v>400</v>
          </cell>
          <cell r="I114">
            <v>412.55</v>
          </cell>
          <cell r="J114">
            <v>-12.55</v>
          </cell>
          <cell r="K114">
            <v>969.89</v>
          </cell>
          <cell r="L114">
            <v>1200</v>
          </cell>
        </row>
        <row r="115">
          <cell r="B115">
            <v>3551</v>
          </cell>
          <cell r="C115" t="str">
            <v>COMP NPy Mtce</v>
          </cell>
          <cell r="D115">
            <v>0</v>
          </cell>
          <cell r="E115">
            <v>0</v>
          </cell>
          <cell r="F115">
            <v>0</v>
          </cell>
          <cell r="G115">
            <v>0</v>
          </cell>
          <cell r="H115">
            <v>0</v>
          </cell>
          <cell r="I115">
            <v>349</v>
          </cell>
          <cell r="J115">
            <v>-349</v>
          </cell>
          <cell r="K115">
            <v>701.56</v>
          </cell>
          <cell r="L115">
            <v>0</v>
          </cell>
        </row>
        <row r="116">
          <cell r="B116">
            <v>3552</v>
          </cell>
          <cell r="C116" t="str">
            <v>COMP N Py Non FAR</v>
          </cell>
          <cell r="D116">
            <v>600</v>
          </cell>
          <cell r="E116">
            <v>133.26</v>
          </cell>
          <cell r="F116">
            <v>466.74</v>
          </cell>
          <cell r="G116">
            <v>3063.6</v>
          </cell>
          <cell r="H116">
            <v>2400</v>
          </cell>
          <cell r="I116">
            <v>2245.5700000000002</v>
          </cell>
          <cell r="J116">
            <v>154.43</v>
          </cell>
          <cell r="K116">
            <v>6061.29</v>
          </cell>
          <cell r="L116">
            <v>7200</v>
          </cell>
        </row>
        <row r="117">
          <cell r="B117">
            <v>3553</v>
          </cell>
          <cell r="C117" t="str">
            <v>COMP N Py Rental</v>
          </cell>
          <cell r="D117">
            <v>0</v>
          </cell>
          <cell r="E117">
            <v>0</v>
          </cell>
          <cell r="F117">
            <v>0</v>
          </cell>
          <cell r="G117">
            <v>0</v>
          </cell>
          <cell r="H117">
            <v>0</v>
          </cell>
          <cell r="I117">
            <v>0</v>
          </cell>
          <cell r="J117">
            <v>0</v>
          </cell>
          <cell r="K117">
            <v>0</v>
          </cell>
          <cell r="L117">
            <v>0</v>
          </cell>
        </row>
        <row r="118">
          <cell r="B118">
            <v>3554</v>
          </cell>
          <cell r="C118" t="str">
            <v>COMP N Py Software</v>
          </cell>
          <cell r="D118">
            <v>0</v>
          </cell>
          <cell r="E118">
            <v>0</v>
          </cell>
          <cell r="F118">
            <v>0</v>
          </cell>
          <cell r="G118">
            <v>0</v>
          </cell>
          <cell r="H118">
            <v>0</v>
          </cell>
          <cell r="I118">
            <v>0</v>
          </cell>
          <cell r="J118">
            <v>0</v>
          </cell>
          <cell r="K118">
            <v>0</v>
          </cell>
          <cell r="L118">
            <v>0</v>
          </cell>
        </row>
        <row r="119">
          <cell r="B119">
            <v>3555</v>
          </cell>
          <cell r="C119" t="str">
            <v>COMP N Py Supplies</v>
          </cell>
          <cell r="D119">
            <v>0</v>
          </cell>
          <cell r="E119">
            <v>0</v>
          </cell>
          <cell r="F119">
            <v>0</v>
          </cell>
          <cell r="G119">
            <v>75000</v>
          </cell>
          <cell r="H119">
            <v>0</v>
          </cell>
          <cell r="I119">
            <v>0</v>
          </cell>
          <cell r="J119">
            <v>0</v>
          </cell>
          <cell r="K119">
            <v>0</v>
          </cell>
          <cell r="L119">
            <v>0</v>
          </cell>
        </row>
        <row r="120">
          <cell r="B120">
            <v>3556</v>
          </cell>
          <cell r="C120" t="str">
            <v>COMP N Py Consultncy</v>
          </cell>
          <cell r="D120">
            <v>0</v>
          </cell>
          <cell r="E120">
            <v>12562.68</v>
          </cell>
          <cell r="F120">
            <v>-12562.68</v>
          </cell>
          <cell r="G120">
            <v>0</v>
          </cell>
          <cell r="H120">
            <v>0</v>
          </cell>
          <cell r="I120">
            <v>30202.68</v>
          </cell>
          <cell r="J120">
            <v>-30202.68</v>
          </cell>
          <cell r="K120">
            <v>0</v>
          </cell>
          <cell r="L120">
            <v>0</v>
          </cell>
        </row>
        <row r="121">
          <cell r="B121">
            <v>3557</v>
          </cell>
          <cell r="C121" t="str">
            <v>COMP N Py Agncy sff</v>
          </cell>
          <cell r="D121">
            <v>0</v>
          </cell>
          <cell r="E121">
            <v>158484.38</v>
          </cell>
          <cell r="F121">
            <v>-158484.38</v>
          </cell>
          <cell r="G121">
            <v>0</v>
          </cell>
          <cell r="H121">
            <v>0</v>
          </cell>
          <cell r="I121">
            <v>158484.38</v>
          </cell>
          <cell r="J121">
            <v>-158484.38</v>
          </cell>
          <cell r="K121">
            <v>0</v>
          </cell>
          <cell r="L121">
            <v>0</v>
          </cell>
        </row>
        <row r="122">
          <cell r="B122">
            <v>3522</v>
          </cell>
          <cell r="C122" t="str">
            <v>F&amp;B Intntl ExRateL/G</v>
          </cell>
          <cell r="D122">
            <v>0</v>
          </cell>
          <cell r="E122">
            <v>23.03</v>
          </cell>
          <cell r="F122">
            <v>-23.03</v>
          </cell>
          <cell r="G122">
            <v>28.83</v>
          </cell>
          <cell r="H122">
            <v>0</v>
          </cell>
          <cell r="I122">
            <v>782.83</v>
          </cell>
          <cell r="J122">
            <v>-782.83</v>
          </cell>
          <cell r="K122">
            <v>269.64</v>
          </cell>
          <cell r="L122">
            <v>0</v>
          </cell>
        </row>
        <row r="123">
          <cell r="B123">
            <v>3525</v>
          </cell>
          <cell r="C123" t="str">
            <v>F&amp;B Oth Finance Exp</v>
          </cell>
          <cell r="D123">
            <v>0</v>
          </cell>
          <cell r="E123">
            <v>0</v>
          </cell>
          <cell r="F123">
            <v>0</v>
          </cell>
          <cell r="G123">
            <v>0</v>
          </cell>
          <cell r="H123">
            <v>0</v>
          </cell>
          <cell r="I123">
            <v>0</v>
          </cell>
          <cell r="J123">
            <v>0</v>
          </cell>
          <cell r="K123">
            <v>0</v>
          </cell>
          <cell r="L123">
            <v>0</v>
          </cell>
        </row>
        <row r="124">
          <cell r="B124">
            <v>3616</v>
          </cell>
          <cell r="C124" t="str">
            <v>P&amp;A py CatergContrct</v>
          </cell>
          <cell r="D124">
            <v>0</v>
          </cell>
          <cell r="E124">
            <v>6.88</v>
          </cell>
          <cell r="F124">
            <v>-6.88</v>
          </cell>
          <cell r="G124">
            <v>8.18</v>
          </cell>
          <cell r="H124">
            <v>0</v>
          </cell>
          <cell r="I124">
            <v>46.77</v>
          </cell>
          <cell r="J124">
            <v>-46.77</v>
          </cell>
          <cell r="K124">
            <v>27.7</v>
          </cell>
          <cell r="L124">
            <v>0</v>
          </cell>
        </row>
        <row r="125">
          <cell r="B125">
            <v>3624</v>
          </cell>
          <cell r="C125" t="str">
            <v>P&amp;A Npy Agency staff</v>
          </cell>
          <cell r="D125">
            <v>8000</v>
          </cell>
          <cell r="E125">
            <v>869.87</v>
          </cell>
          <cell r="F125">
            <v>7130.13</v>
          </cell>
          <cell r="G125">
            <v>11439.53</v>
          </cell>
          <cell r="H125">
            <v>32000</v>
          </cell>
          <cell r="I125">
            <v>7736.2</v>
          </cell>
          <cell r="J125">
            <v>24263.8</v>
          </cell>
          <cell r="K125">
            <v>0</v>
          </cell>
          <cell r="L125">
            <v>96000</v>
          </cell>
        </row>
        <row r="126">
          <cell r="B126" t="str">
            <v>A515</v>
          </cell>
          <cell r="C126" t="str">
            <v>SubTO/HextNPay-Pers</v>
          </cell>
          <cell r="D126">
            <v>8000</v>
          </cell>
          <cell r="E126">
            <v>876.75</v>
          </cell>
          <cell r="F126">
            <v>7123.25</v>
          </cell>
          <cell r="G126">
            <v>11447.71</v>
          </cell>
          <cell r="H126">
            <v>32000</v>
          </cell>
          <cell r="I126">
            <v>7782.97</v>
          </cell>
          <cell r="J126">
            <v>24217.03</v>
          </cell>
          <cell r="K126">
            <v>27.7</v>
          </cell>
          <cell r="L126">
            <v>96000</v>
          </cell>
        </row>
        <row r="127">
          <cell r="B127">
            <v>3610</v>
          </cell>
          <cell r="C127" t="str">
            <v>P&amp;ACostsFrpeopleServ</v>
          </cell>
          <cell r="D127">
            <v>1400</v>
          </cell>
          <cell r="E127">
            <v>1862.55</v>
          </cell>
          <cell r="F127">
            <v>-462.55</v>
          </cell>
          <cell r="G127">
            <v>7492.97</v>
          </cell>
          <cell r="H127">
            <v>5600</v>
          </cell>
          <cell r="I127">
            <v>6034.77</v>
          </cell>
          <cell r="J127">
            <v>-434.77</v>
          </cell>
          <cell r="K127">
            <v>16303.24</v>
          </cell>
          <cell r="L127">
            <v>16800</v>
          </cell>
        </row>
        <row r="128">
          <cell r="B128">
            <v>3641</v>
          </cell>
          <cell r="C128" t="str">
            <v>GM&amp;O MgmtConsult+G22</v>
          </cell>
          <cell r="D128">
            <v>0</v>
          </cell>
          <cell r="E128">
            <v>2310</v>
          </cell>
          <cell r="F128">
            <v>-2310</v>
          </cell>
          <cell r="G128">
            <v>0</v>
          </cell>
          <cell r="H128">
            <v>0</v>
          </cell>
          <cell r="I128">
            <v>2310</v>
          </cell>
          <cell r="J128">
            <v>-2310</v>
          </cell>
          <cell r="K128">
            <v>0</v>
          </cell>
          <cell r="L128">
            <v>0</v>
          </cell>
        </row>
        <row r="129">
          <cell r="B129">
            <v>3643</v>
          </cell>
          <cell r="C129" t="str">
            <v>GM&amp;O Agency staff</v>
          </cell>
          <cell r="D129">
            <v>0</v>
          </cell>
          <cell r="E129">
            <v>0</v>
          </cell>
          <cell r="F129">
            <v>0</v>
          </cell>
          <cell r="G129">
            <v>0</v>
          </cell>
          <cell r="H129">
            <v>0</v>
          </cell>
          <cell r="I129">
            <v>0</v>
          </cell>
          <cell r="J129">
            <v>0</v>
          </cell>
          <cell r="K129">
            <v>10875.68</v>
          </cell>
          <cell r="L129">
            <v>0</v>
          </cell>
        </row>
        <row r="130">
          <cell r="B130">
            <v>3654</v>
          </cell>
          <cell r="C130" t="str">
            <v>GM&amp;O Incidentals</v>
          </cell>
          <cell r="D130">
            <v>4750</v>
          </cell>
          <cell r="E130">
            <v>935.53</v>
          </cell>
          <cell r="F130">
            <v>3814.47</v>
          </cell>
          <cell r="G130">
            <v>7740.31</v>
          </cell>
          <cell r="H130">
            <v>19000</v>
          </cell>
          <cell r="I130">
            <v>7498.65</v>
          </cell>
          <cell r="J130">
            <v>11501.35</v>
          </cell>
          <cell r="K130">
            <v>7256.76</v>
          </cell>
          <cell r="L130">
            <v>57000</v>
          </cell>
        </row>
        <row r="131">
          <cell r="B131">
            <v>3655</v>
          </cell>
          <cell r="C131" t="str">
            <v>GM&amp;O Insurance</v>
          </cell>
          <cell r="D131">
            <v>0</v>
          </cell>
          <cell r="E131">
            <v>0</v>
          </cell>
          <cell r="F131">
            <v>0</v>
          </cell>
          <cell r="G131">
            <v>0</v>
          </cell>
          <cell r="H131">
            <v>0</v>
          </cell>
          <cell r="I131">
            <v>0</v>
          </cell>
          <cell r="J131">
            <v>0</v>
          </cell>
          <cell r="K131">
            <v>0</v>
          </cell>
          <cell r="L131">
            <v>0</v>
          </cell>
        </row>
        <row r="132">
          <cell r="B132">
            <v>3452</v>
          </cell>
          <cell r="C132" t="str">
            <v>P&amp;D Non Pay R&amp;D</v>
          </cell>
          <cell r="D132">
            <v>0</v>
          </cell>
          <cell r="E132">
            <v>0</v>
          </cell>
          <cell r="F132">
            <v>0</v>
          </cell>
          <cell r="G132">
            <v>0</v>
          </cell>
          <cell r="H132">
            <v>0</v>
          </cell>
          <cell r="I132">
            <v>0</v>
          </cell>
          <cell r="J132">
            <v>0</v>
          </cell>
          <cell r="K132">
            <v>0</v>
          </cell>
          <cell r="L132">
            <v>0</v>
          </cell>
        </row>
        <row r="133">
          <cell r="B133">
            <v>4956</v>
          </cell>
          <cell r="C133" t="str">
            <v>P&amp;A N Py Trg Oth</v>
          </cell>
          <cell r="D133">
            <v>0</v>
          </cell>
          <cell r="E133">
            <v>0</v>
          </cell>
          <cell r="F133">
            <v>0</v>
          </cell>
          <cell r="G133">
            <v>2329</v>
          </cell>
          <cell r="H133">
            <v>0</v>
          </cell>
          <cell r="I133">
            <v>0</v>
          </cell>
          <cell r="J133">
            <v>0</v>
          </cell>
          <cell r="K133">
            <v>2329</v>
          </cell>
          <cell r="L133">
            <v>0</v>
          </cell>
        </row>
        <row r="134">
          <cell r="B134">
            <v>3625</v>
          </cell>
          <cell r="C134" t="str">
            <v>P&amp;A NPy Trg Grants</v>
          </cell>
          <cell r="D134">
            <v>1500</v>
          </cell>
          <cell r="E134">
            <v>4106.6000000000004</v>
          </cell>
          <cell r="F134">
            <v>-2606.6</v>
          </cell>
          <cell r="G134">
            <v>6288.56</v>
          </cell>
          <cell r="H134">
            <v>6000</v>
          </cell>
          <cell r="I134">
            <v>27362.400000000001</v>
          </cell>
          <cell r="J134">
            <v>-21362.400000000001</v>
          </cell>
          <cell r="K134">
            <v>8048.43</v>
          </cell>
          <cell r="L134">
            <v>18000</v>
          </cell>
        </row>
        <row r="135">
          <cell r="B135" t="str">
            <v>A530</v>
          </cell>
          <cell r="C135" t="str">
            <v>SubTO/HextNPay-Train</v>
          </cell>
          <cell r="D135">
            <v>1500</v>
          </cell>
          <cell r="E135">
            <v>4106.6000000000004</v>
          </cell>
          <cell r="F135">
            <v>-2606.6</v>
          </cell>
          <cell r="G135">
            <v>8617.56</v>
          </cell>
          <cell r="H135">
            <v>6000</v>
          </cell>
          <cell r="I135">
            <v>27362.400000000001</v>
          </cell>
          <cell r="J135">
            <v>-21362.400000000001</v>
          </cell>
          <cell r="K135">
            <v>10377.43</v>
          </cell>
          <cell r="L135">
            <v>18000</v>
          </cell>
        </row>
        <row r="136">
          <cell r="B136">
            <v>3633</v>
          </cell>
          <cell r="C136" t="str">
            <v>TrainCosts fr PplSrv</v>
          </cell>
          <cell r="D136">
            <v>0</v>
          </cell>
          <cell r="E136">
            <v>53.12</v>
          </cell>
          <cell r="F136">
            <v>-53.12</v>
          </cell>
          <cell r="G136">
            <v>743.67</v>
          </cell>
          <cell r="H136">
            <v>0</v>
          </cell>
          <cell r="I136">
            <v>280.11</v>
          </cell>
          <cell r="J136">
            <v>-280.11</v>
          </cell>
          <cell r="K136">
            <v>4202.62</v>
          </cell>
          <cell r="L136">
            <v>0</v>
          </cell>
        </row>
        <row r="137">
          <cell r="B137">
            <v>3430</v>
          </cell>
          <cell r="C137" t="str">
            <v>P&amp;I Py BTou Apps</v>
          </cell>
          <cell r="D137">
            <v>0</v>
          </cell>
          <cell r="E137">
            <v>0</v>
          </cell>
          <cell r="F137">
            <v>0</v>
          </cell>
          <cell r="G137">
            <v>1322.48</v>
          </cell>
          <cell r="H137">
            <v>0</v>
          </cell>
          <cell r="I137">
            <v>0</v>
          </cell>
          <cell r="J137">
            <v>0</v>
          </cell>
          <cell r="K137">
            <v>2498.94</v>
          </cell>
          <cell r="L137">
            <v>0</v>
          </cell>
        </row>
        <row r="138">
          <cell r="B138">
            <v>3425</v>
          </cell>
          <cell r="C138" t="str">
            <v>GSUP T&amp;S</v>
          </cell>
          <cell r="D138">
            <v>20000</v>
          </cell>
          <cell r="E138">
            <v>31294.62</v>
          </cell>
          <cell r="F138">
            <v>-11294.62</v>
          </cell>
          <cell r="G138">
            <v>58414.16</v>
          </cell>
          <cell r="H138">
            <v>80000</v>
          </cell>
          <cell r="I138">
            <v>87261.51</v>
          </cell>
          <cell r="J138">
            <v>-7261.51</v>
          </cell>
          <cell r="K138">
            <v>216290.77</v>
          </cell>
          <cell r="L138">
            <v>240000</v>
          </cell>
        </row>
        <row r="139">
          <cell r="B139">
            <v>4962</v>
          </cell>
          <cell r="C139" t="str">
            <v>GSUP non Pay Other</v>
          </cell>
          <cell r="D139">
            <v>0</v>
          </cell>
          <cell r="E139">
            <v>0</v>
          </cell>
          <cell r="F139">
            <v>0</v>
          </cell>
          <cell r="G139">
            <v>0</v>
          </cell>
          <cell r="H139">
            <v>0</v>
          </cell>
          <cell r="I139">
            <v>0</v>
          </cell>
          <cell r="J139">
            <v>0</v>
          </cell>
          <cell r="K139">
            <v>0</v>
          </cell>
          <cell r="L139">
            <v>0</v>
          </cell>
        </row>
        <row r="140">
          <cell r="B140">
            <v>3612</v>
          </cell>
          <cell r="C140" t="str">
            <v>P&amp;A NPy Removal csts</v>
          </cell>
          <cell r="D140">
            <v>2000</v>
          </cell>
          <cell r="E140">
            <v>194</v>
          </cell>
          <cell r="F140">
            <v>1806</v>
          </cell>
          <cell r="G140">
            <v>66.67</v>
          </cell>
          <cell r="H140">
            <v>8000</v>
          </cell>
          <cell r="I140">
            <v>776</v>
          </cell>
          <cell r="J140">
            <v>7224</v>
          </cell>
          <cell r="K140">
            <v>3254.41</v>
          </cell>
          <cell r="L140">
            <v>24000</v>
          </cell>
        </row>
        <row r="141">
          <cell r="B141">
            <v>3617</v>
          </cell>
          <cell r="C141" t="str">
            <v>P&amp;A py Int Hospitali</v>
          </cell>
          <cell r="D141">
            <v>200</v>
          </cell>
          <cell r="E141">
            <v>976.35</v>
          </cell>
          <cell r="F141">
            <v>-776.35</v>
          </cell>
          <cell r="G141">
            <v>564.77</v>
          </cell>
          <cell r="H141">
            <v>800</v>
          </cell>
          <cell r="I141">
            <v>1928.9</v>
          </cell>
          <cell r="J141">
            <v>-1128.9000000000001</v>
          </cell>
          <cell r="K141">
            <v>2492.62</v>
          </cell>
          <cell r="L141">
            <v>2400</v>
          </cell>
        </row>
        <row r="142">
          <cell r="B142">
            <v>3619</v>
          </cell>
          <cell r="C142" t="str">
            <v>P&amp;A Npy  Stationery</v>
          </cell>
          <cell r="D142">
            <v>700</v>
          </cell>
          <cell r="E142">
            <v>742.19</v>
          </cell>
          <cell r="F142">
            <v>-42.19</v>
          </cell>
          <cell r="G142">
            <v>2087.83</v>
          </cell>
          <cell r="H142">
            <v>2800</v>
          </cell>
          <cell r="I142">
            <v>2252.98</v>
          </cell>
          <cell r="J142">
            <v>547.02</v>
          </cell>
          <cell r="K142">
            <v>8537.74</v>
          </cell>
          <cell r="L142">
            <v>8400</v>
          </cell>
        </row>
        <row r="143">
          <cell r="B143">
            <v>3620</v>
          </cell>
          <cell r="C143" t="str">
            <v>P&amp;A Office Machines</v>
          </cell>
          <cell r="D143">
            <v>400</v>
          </cell>
          <cell r="E143">
            <v>1180</v>
          </cell>
          <cell r="F143">
            <v>-780</v>
          </cell>
          <cell r="G143">
            <v>1656</v>
          </cell>
          <cell r="H143">
            <v>1600</v>
          </cell>
          <cell r="I143">
            <v>5345.3</v>
          </cell>
          <cell r="J143">
            <v>-3745.3</v>
          </cell>
          <cell r="K143">
            <v>4632</v>
          </cell>
          <cell r="L143">
            <v>4800</v>
          </cell>
        </row>
        <row r="144">
          <cell r="B144">
            <v>3621</v>
          </cell>
          <cell r="C144" t="str">
            <v>P&amp;A Postal Services</v>
          </cell>
          <cell r="D144">
            <v>0</v>
          </cell>
          <cell r="E144">
            <v>0</v>
          </cell>
          <cell r="F144">
            <v>0</v>
          </cell>
          <cell r="G144">
            <v>0</v>
          </cell>
          <cell r="H144">
            <v>0</v>
          </cell>
          <cell r="I144">
            <v>0</v>
          </cell>
          <cell r="J144">
            <v>0</v>
          </cell>
          <cell r="K144">
            <v>0</v>
          </cell>
          <cell r="L144">
            <v>0</v>
          </cell>
        </row>
        <row r="145">
          <cell r="B145" t="str">
            <v>362B</v>
          </cell>
          <cell r="C145" t="str">
            <v>P&amp;A Office Services</v>
          </cell>
          <cell r="D145">
            <v>0</v>
          </cell>
          <cell r="E145">
            <v>0</v>
          </cell>
          <cell r="F145">
            <v>0</v>
          </cell>
          <cell r="G145">
            <v>0</v>
          </cell>
          <cell r="H145">
            <v>0</v>
          </cell>
          <cell r="I145">
            <v>0</v>
          </cell>
          <cell r="J145">
            <v>0</v>
          </cell>
          <cell r="K145">
            <v>0</v>
          </cell>
          <cell r="L145">
            <v>0</v>
          </cell>
        </row>
        <row r="146">
          <cell r="B146">
            <v>4947</v>
          </cell>
          <cell r="C146" t="str">
            <v>ExtNPayXfr Out</v>
          </cell>
          <cell r="D146">
            <v>0</v>
          </cell>
          <cell r="E146">
            <v>0</v>
          </cell>
          <cell r="F146">
            <v>0</v>
          </cell>
          <cell r="G146">
            <v>0</v>
          </cell>
          <cell r="H146">
            <v>0</v>
          </cell>
          <cell r="I146">
            <v>0</v>
          </cell>
          <cell r="J146">
            <v>0</v>
          </cell>
          <cell r="K146">
            <v>0</v>
          </cell>
          <cell r="L146">
            <v>0</v>
          </cell>
        </row>
        <row r="147">
          <cell r="B147">
            <v>4948</v>
          </cell>
          <cell r="C147" t="str">
            <v>ExtNPayXfr ContraOut</v>
          </cell>
          <cell r="D147">
            <v>0</v>
          </cell>
          <cell r="E147">
            <v>0</v>
          </cell>
          <cell r="F147">
            <v>0</v>
          </cell>
          <cell r="G147">
            <v>0</v>
          </cell>
          <cell r="H147">
            <v>0</v>
          </cell>
          <cell r="I147">
            <v>0</v>
          </cell>
          <cell r="J147">
            <v>0</v>
          </cell>
          <cell r="K147">
            <v>0</v>
          </cell>
          <cell r="L147">
            <v>0</v>
          </cell>
        </row>
        <row r="148">
          <cell r="B148">
            <v>4949</v>
          </cell>
          <cell r="C148" t="str">
            <v>ExtNPayXfr In</v>
          </cell>
          <cell r="D148">
            <v>0</v>
          </cell>
          <cell r="E148">
            <v>0</v>
          </cell>
          <cell r="F148">
            <v>0</v>
          </cell>
          <cell r="G148">
            <v>0</v>
          </cell>
          <cell r="H148">
            <v>0</v>
          </cell>
          <cell r="I148">
            <v>0</v>
          </cell>
          <cell r="J148">
            <v>0</v>
          </cell>
          <cell r="K148">
            <v>5311</v>
          </cell>
          <cell r="L148">
            <v>0</v>
          </cell>
        </row>
        <row r="149">
          <cell r="B149">
            <v>4950</v>
          </cell>
          <cell r="C149" t="str">
            <v>ExtNPayXfr Contra In</v>
          </cell>
          <cell r="D149">
            <v>0</v>
          </cell>
          <cell r="E149">
            <v>0</v>
          </cell>
          <cell r="F149">
            <v>0</v>
          </cell>
          <cell r="G149">
            <v>0</v>
          </cell>
          <cell r="H149">
            <v>0</v>
          </cell>
          <cell r="I149">
            <v>0</v>
          </cell>
          <cell r="J149">
            <v>0</v>
          </cell>
          <cell r="K149">
            <v>-5311</v>
          </cell>
          <cell r="L149">
            <v>0</v>
          </cell>
        </row>
        <row r="150">
          <cell r="B150" t="str">
            <v>A599</v>
          </cell>
          <cell r="C150" t="str">
            <v>TOTO/HExtNPay(netOOI</v>
          </cell>
          <cell r="D150">
            <v>-209300</v>
          </cell>
          <cell r="E150">
            <v>252903.21</v>
          </cell>
          <cell r="F150">
            <v>-462203.21</v>
          </cell>
          <cell r="G150">
            <v>185485.89</v>
          </cell>
          <cell r="H150">
            <v>-587200</v>
          </cell>
          <cell r="I150">
            <v>411432.01</v>
          </cell>
          <cell r="J150">
            <v>-998632.01</v>
          </cell>
          <cell r="K150">
            <v>323985.62</v>
          </cell>
          <cell r="L150">
            <v>-2012600</v>
          </cell>
        </row>
        <row r="151">
          <cell r="B151" t="str">
            <v>803B</v>
          </cell>
          <cell r="C151" t="str">
            <v>P&amp;I N Py Oth NwkProd</v>
          </cell>
          <cell r="D151">
            <v>0</v>
          </cell>
          <cell r="E151">
            <v>0</v>
          </cell>
          <cell r="F151">
            <v>0</v>
          </cell>
          <cell r="G151">
            <v>0</v>
          </cell>
          <cell r="H151">
            <v>0</v>
          </cell>
          <cell r="I151">
            <v>0</v>
          </cell>
          <cell r="J151">
            <v>0</v>
          </cell>
          <cell r="K151">
            <v>0</v>
          </cell>
          <cell r="L151">
            <v>0</v>
          </cell>
        </row>
        <row r="152">
          <cell r="B152" t="str">
            <v>339B</v>
          </cell>
          <cell r="C152" t="str">
            <v>P&amp;I N Py Oth NwkProd</v>
          </cell>
          <cell r="D152">
            <v>0</v>
          </cell>
          <cell r="E152">
            <v>0</v>
          </cell>
          <cell r="F152">
            <v>0</v>
          </cell>
          <cell r="G152">
            <v>0</v>
          </cell>
          <cell r="H152">
            <v>0</v>
          </cell>
          <cell r="I152">
            <v>0</v>
          </cell>
          <cell r="J152">
            <v>0</v>
          </cell>
          <cell r="K152">
            <v>0</v>
          </cell>
          <cell r="L152">
            <v>0</v>
          </cell>
        </row>
        <row r="153">
          <cell r="B153" t="str">
            <v>090Y</v>
          </cell>
          <cell r="C153" t="str">
            <v>P&amp;I BTC Contractors</v>
          </cell>
          <cell r="D153">
            <v>0</v>
          </cell>
          <cell r="E153">
            <v>0</v>
          </cell>
          <cell r="F153">
            <v>0</v>
          </cell>
          <cell r="G153">
            <v>0</v>
          </cell>
          <cell r="H153">
            <v>0</v>
          </cell>
          <cell r="I153">
            <v>0</v>
          </cell>
          <cell r="J153">
            <v>0</v>
          </cell>
          <cell r="K153">
            <v>0</v>
          </cell>
          <cell r="L153">
            <v>0</v>
          </cell>
        </row>
        <row r="154">
          <cell r="B154" t="str">
            <v>580Y</v>
          </cell>
          <cell r="C154" t="str">
            <v>P&amp;I N Py BTC CoS Oth</v>
          </cell>
          <cell r="D154">
            <v>0</v>
          </cell>
          <cell r="E154">
            <v>0</v>
          </cell>
          <cell r="F154">
            <v>0</v>
          </cell>
          <cell r="G154">
            <v>0</v>
          </cell>
          <cell r="H154">
            <v>0</v>
          </cell>
          <cell r="I154">
            <v>0</v>
          </cell>
          <cell r="J154">
            <v>0</v>
          </cell>
          <cell r="K154">
            <v>0</v>
          </cell>
          <cell r="L154">
            <v>0</v>
          </cell>
        </row>
        <row r="155">
          <cell r="B155" t="str">
            <v>377B</v>
          </cell>
          <cell r="C155" t="str">
            <v>Mtce N Py Local Exch</v>
          </cell>
          <cell r="D155">
            <v>0</v>
          </cell>
          <cell r="E155">
            <v>0</v>
          </cell>
          <cell r="F155">
            <v>0</v>
          </cell>
          <cell r="G155">
            <v>0</v>
          </cell>
          <cell r="H155">
            <v>0</v>
          </cell>
          <cell r="I155">
            <v>0</v>
          </cell>
          <cell r="J155">
            <v>0</v>
          </cell>
          <cell r="K155">
            <v>0</v>
          </cell>
          <cell r="L155">
            <v>0</v>
          </cell>
        </row>
        <row r="156">
          <cell r="B156" t="str">
            <v>783B</v>
          </cell>
          <cell r="C156" t="str">
            <v>Mtce N Py Intell nwk</v>
          </cell>
          <cell r="D156">
            <v>0</v>
          </cell>
          <cell r="E156">
            <v>0</v>
          </cell>
          <cell r="F156">
            <v>0</v>
          </cell>
          <cell r="G156">
            <v>0</v>
          </cell>
          <cell r="H156">
            <v>0</v>
          </cell>
          <cell r="I156">
            <v>0</v>
          </cell>
          <cell r="J156">
            <v>0</v>
          </cell>
          <cell r="K156">
            <v>0</v>
          </cell>
          <cell r="L156">
            <v>0</v>
          </cell>
        </row>
        <row r="157">
          <cell r="B157" t="str">
            <v>878B</v>
          </cell>
          <cell r="C157" t="str">
            <v>SUPP NPy SFC OSmSto</v>
          </cell>
          <cell r="D157">
            <v>0</v>
          </cell>
          <cell r="E157">
            <v>15.36</v>
          </cell>
          <cell r="F157">
            <v>-15.36</v>
          </cell>
          <cell r="G157">
            <v>0</v>
          </cell>
          <cell r="H157">
            <v>0</v>
          </cell>
          <cell r="I157">
            <v>303.98</v>
          </cell>
          <cell r="J157">
            <v>-303.98</v>
          </cell>
          <cell r="K157">
            <v>331.4</v>
          </cell>
          <cell r="L157">
            <v>0</v>
          </cell>
        </row>
        <row r="158">
          <cell r="B158" t="str">
            <v>880B</v>
          </cell>
          <cell r="C158" t="str">
            <v>SUPP NPy SFC OSmSto</v>
          </cell>
          <cell r="D158">
            <v>0</v>
          </cell>
          <cell r="E158">
            <v>0</v>
          </cell>
          <cell r="F158">
            <v>0</v>
          </cell>
          <cell r="G158">
            <v>0</v>
          </cell>
          <cell r="H158">
            <v>0</v>
          </cell>
          <cell r="I158">
            <v>0</v>
          </cell>
          <cell r="J158">
            <v>0</v>
          </cell>
          <cell r="K158">
            <v>0</v>
          </cell>
          <cell r="L158">
            <v>0</v>
          </cell>
        </row>
        <row r="159">
          <cell r="B159" t="str">
            <v>475Y</v>
          </cell>
          <cell r="C159" t="str">
            <v>MT Fuel Ext Xfr In</v>
          </cell>
          <cell r="D159">
            <v>0</v>
          </cell>
          <cell r="E159">
            <v>304.39</v>
          </cell>
          <cell r="F159">
            <v>-304.39</v>
          </cell>
          <cell r="G159">
            <v>0</v>
          </cell>
          <cell r="H159">
            <v>0</v>
          </cell>
          <cell r="I159">
            <v>696.91</v>
          </cell>
          <cell r="J159">
            <v>-696.91</v>
          </cell>
          <cell r="K159">
            <v>2934.84</v>
          </cell>
          <cell r="L159">
            <v>0</v>
          </cell>
        </row>
        <row r="160">
          <cell r="B160" t="str">
            <v>889B</v>
          </cell>
          <cell r="C160" t="str">
            <v>MT Other</v>
          </cell>
          <cell r="D160">
            <v>0</v>
          </cell>
          <cell r="E160">
            <v>0</v>
          </cell>
          <cell r="F160">
            <v>0</v>
          </cell>
          <cell r="G160">
            <v>0</v>
          </cell>
          <cell r="H160">
            <v>0</v>
          </cell>
          <cell r="I160">
            <v>7</v>
          </cell>
          <cell r="J160">
            <v>-7</v>
          </cell>
          <cell r="K160">
            <v>0</v>
          </cell>
          <cell r="L160">
            <v>0</v>
          </cell>
        </row>
        <row r="161">
          <cell r="B161" t="str">
            <v>002Y</v>
          </cell>
          <cell r="C161" t="str">
            <v>MT Other</v>
          </cell>
          <cell r="D161">
            <v>0</v>
          </cell>
          <cell r="E161">
            <v>0</v>
          </cell>
          <cell r="F161">
            <v>0</v>
          </cell>
          <cell r="G161">
            <v>0</v>
          </cell>
          <cell r="H161">
            <v>0</v>
          </cell>
          <cell r="I161">
            <v>7</v>
          </cell>
          <cell r="J161">
            <v>-7</v>
          </cell>
          <cell r="K161">
            <v>0</v>
          </cell>
          <cell r="L161">
            <v>0</v>
          </cell>
        </row>
        <row r="162">
          <cell r="B162" t="str">
            <v>518Y</v>
          </cell>
          <cell r="C162" t="str">
            <v>PS Non Pay Networ</v>
          </cell>
          <cell r="D162">
            <v>0</v>
          </cell>
          <cell r="E162">
            <v>0</v>
          </cell>
          <cell r="F162">
            <v>0</v>
          </cell>
          <cell r="G162">
            <v>0</v>
          </cell>
          <cell r="H162">
            <v>0</v>
          </cell>
          <cell r="I162">
            <v>0</v>
          </cell>
          <cell r="J162">
            <v>0</v>
          </cell>
          <cell r="K162">
            <v>0</v>
          </cell>
          <cell r="L162">
            <v>0</v>
          </cell>
        </row>
        <row r="163">
          <cell r="B163" t="str">
            <v>499Y</v>
          </cell>
          <cell r="C163" t="str">
            <v>PS N Py Nwk ops</v>
          </cell>
          <cell r="D163">
            <v>0</v>
          </cell>
          <cell r="E163">
            <v>0</v>
          </cell>
          <cell r="F163">
            <v>0</v>
          </cell>
          <cell r="G163">
            <v>0</v>
          </cell>
          <cell r="H163">
            <v>0</v>
          </cell>
          <cell r="I163">
            <v>0</v>
          </cell>
          <cell r="J163">
            <v>0</v>
          </cell>
          <cell r="K163">
            <v>0</v>
          </cell>
          <cell r="L163">
            <v>0</v>
          </cell>
        </row>
        <row r="164">
          <cell r="B164" t="str">
            <v>690B</v>
          </cell>
          <cell r="C164" t="str">
            <v>GS Py Other</v>
          </cell>
          <cell r="D164">
            <v>0</v>
          </cell>
          <cell r="E164">
            <v>0</v>
          </cell>
          <cell r="F164">
            <v>0</v>
          </cell>
          <cell r="G164">
            <v>0</v>
          </cell>
          <cell r="H164">
            <v>0</v>
          </cell>
          <cell r="I164">
            <v>0</v>
          </cell>
          <cell r="J164">
            <v>0</v>
          </cell>
          <cell r="K164">
            <v>1674</v>
          </cell>
          <cell r="L164">
            <v>0</v>
          </cell>
        </row>
        <row r="165">
          <cell r="B165" t="str">
            <v>707B</v>
          </cell>
          <cell r="C165" t="str">
            <v>GS Py Other</v>
          </cell>
          <cell r="D165">
            <v>0</v>
          </cell>
          <cell r="E165">
            <v>0</v>
          </cell>
          <cell r="F165">
            <v>0</v>
          </cell>
          <cell r="G165">
            <v>0</v>
          </cell>
          <cell r="H165">
            <v>0</v>
          </cell>
          <cell r="I165">
            <v>0</v>
          </cell>
          <cell r="J165">
            <v>0</v>
          </cell>
          <cell r="K165">
            <v>1674</v>
          </cell>
          <cell r="L165">
            <v>0</v>
          </cell>
        </row>
        <row r="166">
          <cell r="B166" t="str">
            <v>728B</v>
          </cell>
          <cell r="C166" t="str">
            <v>P&amp;D Non Pay Planning</v>
          </cell>
          <cell r="D166">
            <v>0</v>
          </cell>
          <cell r="E166">
            <v>0</v>
          </cell>
          <cell r="F166">
            <v>0</v>
          </cell>
          <cell r="G166">
            <v>0</v>
          </cell>
          <cell r="H166">
            <v>0</v>
          </cell>
          <cell r="I166">
            <v>0</v>
          </cell>
          <cell r="J166">
            <v>0</v>
          </cell>
          <cell r="K166">
            <v>0</v>
          </cell>
          <cell r="L166">
            <v>0</v>
          </cell>
        </row>
        <row r="167">
          <cell r="B167" t="str">
            <v>529Y</v>
          </cell>
          <cell r="C167" t="str">
            <v>F&amp;B Bill Hand &amp; comm</v>
          </cell>
          <cell r="D167">
            <v>-251000</v>
          </cell>
          <cell r="E167">
            <v>0</v>
          </cell>
          <cell r="F167">
            <v>-251000</v>
          </cell>
          <cell r="G167">
            <v>0</v>
          </cell>
          <cell r="H167">
            <v>-754000</v>
          </cell>
          <cell r="I167">
            <v>0</v>
          </cell>
          <cell r="J167">
            <v>-754000</v>
          </cell>
          <cell r="K167">
            <v>0</v>
          </cell>
          <cell r="L167">
            <v>-2513000</v>
          </cell>
        </row>
        <row r="168">
          <cell r="B168" t="str">
            <v>628Y</v>
          </cell>
          <cell r="C168" t="str">
            <v>P&amp;A NPy Training T&amp;S</v>
          </cell>
          <cell r="D168">
            <v>0</v>
          </cell>
          <cell r="E168">
            <v>15.89</v>
          </cell>
          <cell r="F168">
            <v>-15.89</v>
          </cell>
          <cell r="G168">
            <v>313.86</v>
          </cell>
          <cell r="H168">
            <v>0</v>
          </cell>
          <cell r="I168">
            <v>1150.77</v>
          </cell>
          <cell r="J168">
            <v>-1150.77</v>
          </cell>
          <cell r="K168">
            <v>753.02</v>
          </cell>
          <cell r="L168">
            <v>0</v>
          </cell>
        </row>
        <row r="169">
          <cell r="B169" t="str">
            <v>502F</v>
          </cell>
          <cell r="C169" t="str">
            <v>M&amp;S Corp Publicity</v>
          </cell>
          <cell r="D169">
            <v>0</v>
          </cell>
          <cell r="E169">
            <v>0</v>
          </cell>
          <cell r="F169">
            <v>0</v>
          </cell>
          <cell r="G169">
            <v>0</v>
          </cell>
          <cell r="H169">
            <v>0</v>
          </cell>
          <cell r="I169">
            <v>0</v>
          </cell>
          <cell r="J169">
            <v>0</v>
          </cell>
          <cell r="K169">
            <v>0</v>
          </cell>
          <cell r="L169">
            <v>0</v>
          </cell>
        </row>
        <row r="170">
          <cell r="B170" t="str">
            <v>506Y</v>
          </cell>
          <cell r="C170" t="str">
            <v>M&amp;S N Py B Hospitali</v>
          </cell>
          <cell r="D170">
            <v>0</v>
          </cell>
          <cell r="E170">
            <v>30.7</v>
          </cell>
          <cell r="F170">
            <v>-30.7</v>
          </cell>
          <cell r="G170">
            <v>701.75</v>
          </cell>
          <cell r="H170">
            <v>0</v>
          </cell>
          <cell r="I170">
            <v>1460.95</v>
          </cell>
          <cell r="J170">
            <v>-1460.95</v>
          </cell>
          <cell r="K170">
            <v>2381.5100000000002</v>
          </cell>
          <cell r="L170">
            <v>0</v>
          </cell>
        </row>
        <row r="171">
          <cell r="B171" t="str">
            <v>344Y</v>
          </cell>
          <cell r="C171" t="str">
            <v>ACCM N Py Bldg Mtce</v>
          </cell>
          <cell r="D171">
            <v>0</v>
          </cell>
          <cell r="E171">
            <v>0</v>
          </cell>
          <cell r="F171">
            <v>0</v>
          </cell>
          <cell r="G171">
            <v>0</v>
          </cell>
          <cell r="H171">
            <v>0</v>
          </cell>
          <cell r="I171">
            <v>39.44</v>
          </cell>
          <cell r="J171">
            <v>-39.44</v>
          </cell>
          <cell r="K171">
            <v>0</v>
          </cell>
          <cell r="L171">
            <v>0</v>
          </cell>
        </row>
        <row r="172">
          <cell r="B172" t="str">
            <v>586Y</v>
          </cell>
          <cell r="C172" t="str">
            <v>ACCM N Py Bldg Mtce</v>
          </cell>
          <cell r="D172">
            <v>0</v>
          </cell>
          <cell r="E172">
            <v>0</v>
          </cell>
          <cell r="F172">
            <v>0</v>
          </cell>
          <cell r="G172">
            <v>0</v>
          </cell>
          <cell r="H172">
            <v>0</v>
          </cell>
          <cell r="I172">
            <v>39.44</v>
          </cell>
          <cell r="J172">
            <v>-39.44</v>
          </cell>
          <cell r="K172">
            <v>0</v>
          </cell>
          <cell r="L172">
            <v>0</v>
          </cell>
        </row>
        <row r="173">
          <cell r="B173" t="str">
            <v>589Y</v>
          </cell>
          <cell r="C173" t="str">
            <v>ACCM N Py Furniture</v>
          </cell>
          <cell r="D173">
            <v>0</v>
          </cell>
          <cell r="E173">
            <v>0</v>
          </cell>
          <cell r="F173">
            <v>0</v>
          </cell>
          <cell r="G173">
            <v>0</v>
          </cell>
          <cell r="H173">
            <v>0</v>
          </cell>
          <cell r="I173">
            <v>0</v>
          </cell>
          <cell r="J173">
            <v>0</v>
          </cell>
          <cell r="K173">
            <v>1094.56</v>
          </cell>
          <cell r="L173">
            <v>0</v>
          </cell>
        </row>
        <row r="174">
          <cell r="B174" t="str">
            <v>362Y</v>
          </cell>
          <cell r="C174" t="str">
            <v>ACCM Non Pay Misc</v>
          </cell>
          <cell r="D174">
            <v>50</v>
          </cell>
          <cell r="E174">
            <v>0</v>
          </cell>
          <cell r="F174">
            <v>50</v>
          </cell>
          <cell r="G174">
            <v>12.6</v>
          </cell>
          <cell r="H174">
            <v>200</v>
          </cell>
          <cell r="I174">
            <v>82.07</v>
          </cell>
          <cell r="J174">
            <v>117.93</v>
          </cell>
          <cell r="K174">
            <v>491.08</v>
          </cell>
          <cell r="L174">
            <v>600</v>
          </cell>
        </row>
        <row r="175">
          <cell r="B175" t="str">
            <v>626Y</v>
          </cell>
          <cell r="C175" t="str">
            <v>AccommCostFrPeopleSr</v>
          </cell>
          <cell r="D175">
            <v>100</v>
          </cell>
          <cell r="E175">
            <v>70.37</v>
          </cell>
          <cell r="F175">
            <v>29.63</v>
          </cell>
          <cell r="G175">
            <v>288</v>
          </cell>
          <cell r="H175">
            <v>400</v>
          </cell>
          <cell r="I175">
            <v>412.55</v>
          </cell>
          <cell r="J175">
            <v>-12.55</v>
          </cell>
          <cell r="K175">
            <v>969.89</v>
          </cell>
          <cell r="L175">
            <v>1200</v>
          </cell>
        </row>
        <row r="176">
          <cell r="B176" t="str">
            <v>549Y</v>
          </cell>
          <cell r="C176" t="str">
            <v>COMP NPy Mtce</v>
          </cell>
          <cell r="D176">
            <v>0</v>
          </cell>
          <cell r="E176">
            <v>0</v>
          </cell>
          <cell r="F176">
            <v>0</v>
          </cell>
          <cell r="G176">
            <v>0</v>
          </cell>
          <cell r="H176">
            <v>0</v>
          </cell>
          <cell r="I176">
            <v>0</v>
          </cell>
          <cell r="J176">
            <v>0</v>
          </cell>
          <cell r="K176">
            <v>0</v>
          </cell>
          <cell r="L176">
            <v>0</v>
          </cell>
        </row>
        <row r="177">
          <cell r="B177" t="str">
            <v>551Y</v>
          </cell>
          <cell r="C177" t="str">
            <v>COMP NPy Mtce</v>
          </cell>
          <cell r="D177">
            <v>0</v>
          </cell>
          <cell r="E177">
            <v>0</v>
          </cell>
          <cell r="F177">
            <v>0</v>
          </cell>
          <cell r="G177">
            <v>0</v>
          </cell>
          <cell r="H177">
            <v>0</v>
          </cell>
          <cell r="I177">
            <v>349</v>
          </cell>
          <cell r="J177">
            <v>-349</v>
          </cell>
          <cell r="K177">
            <v>701.56</v>
          </cell>
          <cell r="L177">
            <v>0</v>
          </cell>
        </row>
        <row r="178">
          <cell r="B178" t="str">
            <v>247Y</v>
          </cell>
          <cell r="C178" t="str">
            <v>COMP N Py Non FAR</v>
          </cell>
          <cell r="D178">
            <v>0</v>
          </cell>
          <cell r="E178">
            <v>0</v>
          </cell>
          <cell r="F178">
            <v>0</v>
          </cell>
          <cell r="G178">
            <v>0</v>
          </cell>
          <cell r="H178">
            <v>0</v>
          </cell>
          <cell r="I178">
            <v>0</v>
          </cell>
          <cell r="J178">
            <v>0</v>
          </cell>
          <cell r="K178">
            <v>0</v>
          </cell>
          <cell r="L178">
            <v>0</v>
          </cell>
        </row>
        <row r="179">
          <cell r="B179" t="str">
            <v>248Y</v>
          </cell>
          <cell r="C179" t="str">
            <v>COMP N Py Non FAR</v>
          </cell>
          <cell r="D179">
            <v>600</v>
          </cell>
          <cell r="E179">
            <v>133.26</v>
          </cell>
          <cell r="F179">
            <v>466.74</v>
          </cell>
          <cell r="G179">
            <v>3063.6</v>
          </cell>
          <cell r="H179">
            <v>2400</v>
          </cell>
          <cell r="I179">
            <v>2245.5700000000002</v>
          </cell>
          <cell r="J179">
            <v>154.43</v>
          </cell>
          <cell r="K179">
            <v>6016.29</v>
          </cell>
          <cell r="L179">
            <v>7200</v>
          </cell>
        </row>
        <row r="180">
          <cell r="B180" t="str">
            <v>124Y</v>
          </cell>
          <cell r="C180" t="str">
            <v>COMP N Py Non FAR</v>
          </cell>
          <cell r="D180">
            <v>0</v>
          </cell>
          <cell r="E180">
            <v>0</v>
          </cell>
          <cell r="F180">
            <v>0</v>
          </cell>
          <cell r="G180">
            <v>0</v>
          </cell>
          <cell r="H180">
            <v>0</v>
          </cell>
          <cell r="I180">
            <v>0</v>
          </cell>
          <cell r="J180">
            <v>0</v>
          </cell>
          <cell r="K180">
            <v>45</v>
          </cell>
          <cell r="L180">
            <v>0</v>
          </cell>
        </row>
        <row r="181">
          <cell r="B181" t="str">
            <v>253Y</v>
          </cell>
          <cell r="C181" t="str">
            <v>COMP N Py Rental</v>
          </cell>
          <cell r="D181">
            <v>0</v>
          </cell>
          <cell r="E181">
            <v>0</v>
          </cell>
          <cell r="F181">
            <v>0</v>
          </cell>
          <cell r="G181">
            <v>0</v>
          </cell>
          <cell r="H181">
            <v>0</v>
          </cell>
          <cell r="I181">
            <v>0</v>
          </cell>
          <cell r="J181">
            <v>0</v>
          </cell>
          <cell r="K181">
            <v>0</v>
          </cell>
          <cell r="L181">
            <v>0</v>
          </cell>
        </row>
        <row r="182">
          <cell r="B182" t="str">
            <v>257Y</v>
          </cell>
          <cell r="C182" t="str">
            <v>COMP N Py Software</v>
          </cell>
          <cell r="D182">
            <v>0</v>
          </cell>
          <cell r="E182">
            <v>0</v>
          </cell>
          <cell r="F182">
            <v>0</v>
          </cell>
          <cell r="G182">
            <v>0</v>
          </cell>
          <cell r="H182">
            <v>0</v>
          </cell>
          <cell r="I182">
            <v>0</v>
          </cell>
          <cell r="J182">
            <v>0</v>
          </cell>
          <cell r="K182">
            <v>0</v>
          </cell>
          <cell r="L182">
            <v>0</v>
          </cell>
        </row>
        <row r="183">
          <cell r="B183" t="str">
            <v>554Y</v>
          </cell>
          <cell r="C183" t="str">
            <v>COMP N Py Software</v>
          </cell>
          <cell r="D183">
            <v>0</v>
          </cell>
          <cell r="E183">
            <v>0</v>
          </cell>
          <cell r="F183">
            <v>0</v>
          </cell>
          <cell r="G183">
            <v>0</v>
          </cell>
          <cell r="H183">
            <v>0</v>
          </cell>
          <cell r="I183">
            <v>0</v>
          </cell>
          <cell r="J183">
            <v>0</v>
          </cell>
          <cell r="K183">
            <v>0</v>
          </cell>
          <cell r="L183">
            <v>0</v>
          </cell>
        </row>
        <row r="184">
          <cell r="B184" t="str">
            <v>555Y</v>
          </cell>
          <cell r="C184" t="str">
            <v>COMP N Py Supplies</v>
          </cell>
          <cell r="D184">
            <v>0</v>
          </cell>
          <cell r="E184">
            <v>0</v>
          </cell>
          <cell r="F184">
            <v>0</v>
          </cell>
          <cell r="G184">
            <v>75000</v>
          </cell>
          <cell r="H184">
            <v>0</v>
          </cell>
          <cell r="I184">
            <v>0</v>
          </cell>
          <cell r="J184">
            <v>0</v>
          </cell>
          <cell r="K184">
            <v>0</v>
          </cell>
          <cell r="L184">
            <v>0</v>
          </cell>
        </row>
        <row r="185">
          <cell r="B185" t="str">
            <v>525F</v>
          </cell>
          <cell r="C185" t="str">
            <v>F&amp;B Oth Finance Exp</v>
          </cell>
          <cell r="D185">
            <v>0</v>
          </cell>
          <cell r="E185">
            <v>0</v>
          </cell>
          <cell r="F185">
            <v>0</v>
          </cell>
          <cell r="G185">
            <v>0</v>
          </cell>
          <cell r="H185">
            <v>0</v>
          </cell>
          <cell r="I185">
            <v>0</v>
          </cell>
          <cell r="J185">
            <v>0</v>
          </cell>
          <cell r="K185">
            <v>0</v>
          </cell>
          <cell r="L185">
            <v>0</v>
          </cell>
        </row>
        <row r="186">
          <cell r="B186" t="str">
            <v>616Y</v>
          </cell>
          <cell r="C186" t="str">
            <v>P&amp;A py CatergContrct</v>
          </cell>
          <cell r="D186">
            <v>0</v>
          </cell>
          <cell r="E186">
            <v>6.88</v>
          </cell>
          <cell r="F186">
            <v>-6.88</v>
          </cell>
          <cell r="G186">
            <v>8.18</v>
          </cell>
          <cell r="H186">
            <v>0</v>
          </cell>
          <cell r="I186">
            <v>46.77</v>
          </cell>
          <cell r="J186">
            <v>-46.77</v>
          </cell>
          <cell r="K186">
            <v>27.7</v>
          </cell>
          <cell r="L186">
            <v>0</v>
          </cell>
        </row>
        <row r="187">
          <cell r="B187" t="str">
            <v>650Y</v>
          </cell>
          <cell r="C187" t="str">
            <v>GM&amp;O Incidentals</v>
          </cell>
          <cell r="D187">
            <v>0</v>
          </cell>
          <cell r="E187">
            <v>0</v>
          </cell>
          <cell r="F187">
            <v>0</v>
          </cell>
          <cell r="G187">
            <v>0</v>
          </cell>
          <cell r="H187">
            <v>0</v>
          </cell>
          <cell r="I187">
            <v>0</v>
          </cell>
          <cell r="J187">
            <v>0</v>
          </cell>
          <cell r="K187">
            <v>0</v>
          </cell>
          <cell r="L187">
            <v>0</v>
          </cell>
        </row>
        <row r="188">
          <cell r="B188" t="str">
            <v>651Y</v>
          </cell>
          <cell r="C188" t="str">
            <v>GM&amp;O Incidentals</v>
          </cell>
          <cell r="D188">
            <v>4750</v>
          </cell>
          <cell r="E188">
            <v>0</v>
          </cell>
          <cell r="F188">
            <v>4750</v>
          </cell>
          <cell r="G188">
            <v>5145.91</v>
          </cell>
          <cell r="H188">
            <v>19000</v>
          </cell>
          <cell r="I188">
            <v>4819.0600000000004</v>
          </cell>
          <cell r="J188">
            <v>14180.94</v>
          </cell>
          <cell r="K188">
            <v>0</v>
          </cell>
          <cell r="L188">
            <v>57000</v>
          </cell>
        </row>
        <row r="189">
          <cell r="B189" t="str">
            <v>652Y</v>
          </cell>
          <cell r="C189" t="str">
            <v>GM&amp;O Incidentals</v>
          </cell>
          <cell r="D189">
            <v>0</v>
          </cell>
          <cell r="E189">
            <v>660.53</v>
          </cell>
          <cell r="F189">
            <v>-660.53</v>
          </cell>
          <cell r="G189">
            <v>2222.5100000000002</v>
          </cell>
          <cell r="H189">
            <v>0</v>
          </cell>
          <cell r="I189">
            <v>2329.59</v>
          </cell>
          <cell r="J189">
            <v>-2329.59</v>
          </cell>
          <cell r="K189">
            <v>6224.71</v>
          </cell>
          <cell r="L189">
            <v>0</v>
          </cell>
        </row>
        <row r="190">
          <cell r="B190" t="str">
            <v>653Y</v>
          </cell>
          <cell r="C190" t="str">
            <v>GM&amp;O Incidentals</v>
          </cell>
          <cell r="D190">
            <v>0</v>
          </cell>
          <cell r="E190">
            <v>275</v>
          </cell>
          <cell r="F190">
            <v>-275</v>
          </cell>
          <cell r="G190">
            <v>371.89</v>
          </cell>
          <cell r="H190">
            <v>0</v>
          </cell>
          <cell r="I190">
            <v>350</v>
          </cell>
          <cell r="J190">
            <v>-350</v>
          </cell>
          <cell r="K190">
            <v>1032.05</v>
          </cell>
          <cell r="L190">
            <v>0</v>
          </cell>
        </row>
        <row r="191">
          <cell r="B191" t="str">
            <v>007F</v>
          </cell>
          <cell r="C191" t="str">
            <v>GM&amp;O Agency staff</v>
          </cell>
          <cell r="D191">
            <v>0</v>
          </cell>
          <cell r="E191">
            <v>0</v>
          </cell>
          <cell r="F191">
            <v>0</v>
          </cell>
          <cell r="G191">
            <v>0</v>
          </cell>
          <cell r="H191">
            <v>0</v>
          </cell>
          <cell r="I191">
            <v>0</v>
          </cell>
          <cell r="J191">
            <v>0</v>
          </cell>
          <cell r="K191">
            <v>10875.68</v>
          </cell>
          <cell r="L191">
            <v>0</v>
          </cell>
        </row>
        <row r="192">
          <cell r="B192" t="str">
            <v>731B</v>
          </cell>
          <cell r="C192" t="str">
            <v>P&amp;D Non Pay R&amp;D</v>
          </cell>
          <cell r="D192">
            <v>0</v>
          </cell>
          <cell r="E192">
            <v>0</v>
          </cell>
          <cell r="F192">
            <v>0</v>
          </cell>
          <cell r="G192">
            <v>0</v>
          </cell>
          <cell r="H192">
            <v>0</v>
          </cell>
          <cell r="I192">
            <v>0</v>
          </cell>
          <cell r="J192">
            <v>0</v>
          </cell>
          <cell r="K192">
            <v>0</v>
          </cell>
          <cell r="L192">
            <v>0</v>
          </cell>
        </row>
        <row r="193">
          <cell r="B193" t="str">
            <v>792Y</v>
          </cell>
          <cell r="C193" t="str">
            <v>P&amp;D Non Pay R&amp;D</v>
          </cell>
          <cell r="D193">
            <v>0</v>
          </cell>
          <cell r="E193">
            <v>0</v>
          </cell>
          <cell r="F193">
            <v>0</v>
          </cell>
          <cell r="G193">
            <v>0</v>
          </cell>
          <cell r="H193">
            <v>0</v>
          </cell>
          <cell r="I193">
            <v>0</v>
          </cell>
          <cell r="J193">
            <v>0</v>
          </cell>
          <cell r="K193">
            <v>0</v>
          </cell>
          <cell r="L193">
            <v>0</v>
          </cell>
        </row>
        <row r="194">
          <cell r="B194" t="str">
            <v>793Y</v>
          </cell>
          <cell r="C194" t="str">
            <v>P&amp;D Non Pay R&amp;D</v>
          </cell>
          <cell r="D194">
            <v>0</v>
          </cell>
          <cell r="E194">
            <v>0</v>
          </cell>
          <cell r="F194">
            <v>0</v>
          </cell>
          <cell r="G194">
            <v>0</v>
          </cell>
          <cell r="H194">
            <v>0</v>
          </cell>
          <cell r="I194">
            <v>0</v>
          </cell>
          <cell r="J194">
            <v>0</v>
          </cell>
          <cell r="K194">
            <v>0</v>
          </cell>
          <cell r="L194">
            <v>0</v>
          </cell>
        </row>
        <row r="195">
          <cell r="B195" t="str">
            <v>686B</v>
          </cell>
          <cell r="C195" t="str">
            <v>P&amp;I Py BTou Apps</v>
          </cell>
          <cell r="D195">
            <v>0</v>
          </cell>
          <cell r="E195">
            <v>0</v>
          </cell>
          <cell r="F195">
            <v>0</v>
          </cell>
          <cell r="G195">
            <v>1322.48</v>
          </cell>
          <cell r="H195">
            <v>0</v>
          </cell>
          <cell r="I195">
            <v>0</v>
          </cell>
          <cell r="J195">
            <v>0</v>
          </cell>
          <cell r="K195">
            <v>2498.94</v>
          </cell>
          <cell r="L195">
            <v>0</v>
          </cell>
        </row>
        <row r="196">
          <cell r="B196" t="str">
            <v>670B</v>
          </cell>
          <cell r="C196" t="str">
            <v>GSUP T&amp;S</v>
          </cell>
          <cell r="D196">
            <v>20000</v>
          </cell>
          <cell r="E196">
            <v>31294.62</v>
          </cell>
          <cell r="F196">
            <v>-11294.62</v>
          </cell>
          <cell r="G196">
            <v>58414.16</v>
          </cell>
          <cell r="H196">
            <v>80000</v>
          </cell>
          <cell r="I196">
            <v>87261.51</v>
          </cell>
          <cell r="J196">
            <v>-7261.51</v>
          </cell>
          <cell r="K196">
            <v>216290.77</v>
          </cell>
          <cell r="L196">
            <v>240000</v>
          </cell>
        </row>
        <row r="197">
          <cell r="B197" t="str">
            <v>619Y</v>
          </cell>
          <cell r="C197" t="str">
            <v>P&amp;A Office Machines</v>
          </cell>
          <cell r="D197">
            <v>400</v>
          </cell>
          <cell r="E197">
            <v>1180</v>
          </cell>
          <cell r="F197">
            <v>-780</v>
          </cell>
          <cell r="G197">
            <v>1656</v>
          </cell>
          <cell r="H197">
            <v>1600</v>
          </cell>
          <cell r="I197">
            <v>5345.3</v>
          </cell>
          <cell r="J197">
            <v>-3745.3</v>
          </cell>
          <cell r="K197">
            <v>4632</v>
          </cell>
          <cell r="L197">
            <v>4800</v>
          </cell>
        </row>
        <row r="198">
          <cell r="B198" t="str">
            <v>632Y</v>
          </cell>
          <cell r="C198" t="str">
            <v>P&amp;A N Py Trg Other</v>
          </cell>
          <cell r="D198">
            <v>0</v>
          </cell>
          <cell r="E198">
            <v>0</v>
          </cell>
          <cell r="F198">
            <v>0</v>
          </cell>
          <cell r="G198">
            <v>2329</v>
          </cell>
          <cell r="H198">
            <v>0</v>
          </cell>
          <cell r="I198">
            <v>0</v>
          </cell>
          <cell r="J198">
            <v>0</v>
          </cell>
          <cell r="K198">
            <v>2329</v>
          </cell>
          <cell r="L198">
            <v>0</v>
          </cell>
        </row>
        <row r="199">
          <cell r="B199" t="str">
            <v>633Y</v>
          </cell>
          <cell r="C199" t="str">
            <v>Agency Staff Train C</v>
          </cell>
          <cell r="D199">
            <v>0</v>
          </cell>
          <cell r="E199">
            <v>0</v>
          </cell>
          <cell r="F199">
            <v>0</v>
          </cell>
          <cell r="G199">
            <v>0</v>
          </cell>
          <cell r="H199">
            <v>0</v>
          </cell>
          <cell r="I199">
            <v>0</v>
          </cell>
          <cell r="J199">
            <v>0</v>
          </cell>
          <cell r="K199">
            <v>0</v>
          </cell>
          <cell r="L199">
            <v>0</v>
          </cell>
        </row>
        <row r="200">
          <cell r="B200" t="str">
            <v>479Y</v>
          </cell>
          <cell r="C200" t="str">
            <v>G SUP Non Pay Other</v>
          </cell>
          <cell r="D200">
            <v>0</v>
          </cell>
          <cell r="E200">
            <v>0</v>
          </cell>
          <cell r="F200">
            <v>0</v>
          </cell>
          <cell r="G200">
            <v>0</v>
          </cell>
          <cell r="H200">
            <v>0</v>
          </cell>
          <cell r="I200">
            <v>0</v>
          </cell>
          <cell r="J200">
            <v>0</v>
          </cell>
          <cell r="K200">
            <v>0</v>
          </cell>
          <cell r="L200">
            <v>0</v>
          </cell>
        </row>
        <row r="201">
          <cell r="B201" t="str">
            <v>624X</v>
          </cell>
          <cell r="C201" t="str">
            <v>ExtNPayXfr Out</v>
          </cell>
          <cell r="D201">
            <v>0</v>
          </cell>
          <cell r="E201">
            <v>0</v>
          </cell>
          <cell r="F201">
            <v>0</v>
          </cell>
          <cell r="G201">
            <v>0</v>
          </cell>
          <cell r="H201">
            <v>0</v>
          </cell>
          <cell r="I201">
            <v>0</v>
          </cell>
          <cell r="J201">
            <v>0</v>
          </cell>
          <cell r="K201">
            <v>0</v>
          </cell>
          <cell r="L201">
            <v>0</v>
          </cell>
        </row>
        <row r="202">
          <cell r="B202" t="str">
            <v>637X</v>
          </cell>
          <cell r="C202" t="str">
            <v>ExtNPayXfr ContraOut</v>
          </cell>
          <cell r="D202">
            <v>0</v>
          </cell>
          <cell r="E202">
            <v>0</v>
          </cell>
          <cell r="F202">
            <v>0</v>
          </cell>
          <cell r="G202">
            <v>0</v>
          </cell>
          <cell r="H202">
            <v>0</v>
          </cell>
          <cell r="I202">
            <v>0</v>
          </cell>
          <cell r="J202">
            <v>0</v>
          </cell>
          <cell r="K202">
            <v>0</v>
          </cell>
          <cell r="L202">
            <v>0</v>
          </cell>
        </row>
        <row r="203">
          <cell r="B203" t="str">
            <v>624Y</v>
          </cell>
          <cell r="C203" t="str">
            <v>ExtNPayXfr In</v>
          </cell>
          <cell r="D203">
            <v>0</v>
          </cell>
          <cell r="E203">
            <v>0</v>
          </cell>
          <cell r="F203">
            <v>0</v>
          </cell>
          <cell r="G203">
            <v>0</v>
          </cell>
          <cell r="H203">
            <v>0</v>
          </cell>
          <cell r="I203">
            <v>0</v>
          </cell>
          <cell r="J203">
            <v>0</v>
          </cell>
          <cell r="K203">
            <v>5311</v>
          </cell>
          <cell r="L203">
            <v>0</v>
          </cell>
        </row>
        <row r="204">
          <cell r="B204" t="str">
            <v>637Y</v>
          </cell>
          <cell r="C204" t="str">
            <v>ExtNPayXfr Contra In</v>
          </cell>
          <cell r="D204">
            <v>0</v>
          </cell>
          <cell r="E204">
            <v>0</v>
          </cell>
          <cell r="F204">
            <v>0</v>
          </cell>
          <cell r="G204">
            <v>0</v>
          </cell>
          <cell r="H204">
            <v>0</v>
          </cell>
          <cell r="I204">
            <v>0</v>
          </cell>
          <cell r="J204">
            <v>0</v>
          </cell>
          <cell r="K204">
            <v>-5311</v>
          </cell>
          <cell r="L204">
            <v>0</v>
          </cell>
        </row>
        <row r="205">
          <cell r="B205" t="str">
            <v>152B</v>
          </cell>
          <cell r="C205" t="str">
            <v>P&amp;I N Py Res Ex Line</v>
          </cell>
          <cell r="D205">
            <v>0</v>
          </cell>
          <cell r="E205">
            <v>0</v>
          </cell>
          <cell r="F205">
            <v>0</v>
          </cell>
          <cell r="G205">
            <v>0</v>
          </cell>
          <cell r="H205">
            <v>0</v>
          </cell>
          <cell r="I205">
            <v>0</v>
          </cell>
          <cell r="J205">
            <v>0</v>
          </cell>
          <cell r="K205">
            <v>0</v>
          </cell>
          <cell r="L205">
            <v>0</v>
          </cell>
        </row>
        <row r="207">
          <cell r="B207" t="str">
            <v xml:space="preserve"> 6th</v>
          </cell>
          <cell r="C207" t="str">
            <v xml:space="preserve"> August</v>
          </cell>
          <cell r="D207">
            <v>2002</v>
          </cell>
        </row>
        <row r="211">
          <cell r="B211" t="str">
            <v>Account Code</v>
          </cell>
          <cell r="C211" t="str">
            <v>Description</v>
          </cell>
          <cell r="D211" t="str">
            <v>Month Budget</v>
          </cell>
          <cell r="E211" t="str">
            <v>Month Actual</v>
          </cell>
          <cell r="F211" t="str">
            <v>Month Variance</v>
          </cell>
          <cell r="H211" t="str">
            <v>Cumulative Budget</v>
          </cell>
          <cell r="I211" t="str">
            <v>Cumulative Actual</v>
          </cell>
          <cell r="J211" t="str">
            <v>Cumulative Variance</v>
          </cell>
          <cell r="L211" t="str">
            <v>Annual Budget</v>
          </cell>
        </row>
        <row r="212">
          <cell r="B212" t="str">
            <v>C760</v>
          </cell>
          <cell r="C212" t="str">
            <v>Ind Xfrs In - Trans</v>
          </cell>
          <cell r="D212">
            <v>0</v>
          </cell>
          <cell r="E212">
            <v>13106.1</v>
          </cell>
          <cell r="F212">
            <v>-13106.1</v>
          </cell>
          <cell r="H212">
            <v>0</v>
          </cell>
          <cell r="I212">
            <v>20284.810000000001</v>
          </cell>
          <cell r="J212">
            <v>-20284.810000000001</v>
          </cell>
          <cell r="L212">
            <v>0</v>
          </cell>
        </row>
        <row r="213">
          <cell r="B213" t="str">
            <v>C800</v>
          </cell>
          <cell r="C213" t="str">
            <v>O/H Xfrs In - Accomm</v>
          </cell>
          <cell r="D213">
            <v>0</v>
          </cell>
          <cell r="E213">
            <v>849.76</v>
          </cell>
          <cell r="F213">
            <v>-849.76</v>
          </cell>
          <cell r="H213">
            <v>0</v>
          </cell>
          <cell r="I213">
            <v>3401.04</v>
          </cell>
          <cell r="J213">
            <v>-3401.04</v>
          </cell>
          <cell r="L213">
            <v>0</v>
          </cell>
        </row>
        <row r="214">
          <cell r="B214">
            <v>44210359</v>
          </cell>
          <cell r="C214" t="str">
            <v>Intra VCT Exp Comp Ops In</v>
          </cell>
          <cell r="D214">
            <v>0</v>
          </cell>
          <cell r="E214">
            <v>0</v>
          </cell>
          <cell r="F214">
            <v>0</v>
          </cell>
          <cell r="H214">
            <v>0</v>
          </cell>
          <cell r="I214">
            <v>0</v>
          </cell>
          <cell r="J214">
            <v>0</v>
          </cell>
          <cell r="L214">
            <v>0</v>
          </cell>
        </row>
        <row r="215">
          <cell r="B215">
            <v>44238007</v>
          </cell>
          <cell r="C215" t="str">
            <v>PLANNING &amp; DEVLPT RECHRGES IN</v>
          </cell>
          <cell r="D215">
            <v>0</v>
          </cell>
          <cell r="E215">
            <v>0</v>
          </cell>
          <cell r="F215">
            <v>0</v>
          </cell>
          <cell r="H215">
            <v>0</v>
          </cell>
          <cell r="I215">
            <v>1000</v>
          </cell>
          <cell r="J215">
            <v>-1000</v>
          </cell>
          <cell r="L215">
            <v>0</v>
          </cell>
        </row>
        <row r="216">
          <cell r="B216">
            <v>44230253</v>
          </cell>
          <cell r="C216" t="str">
            <v>Intra VCT SOS Telecom Svce In</v>
          </cell>
          <cell r="D216">
            <v>0</v>
          </cell>
          <cell r="E216">
            <v>26407.32</v>
          </cell>
          <cell r="F216">
            <v>-26407.32</v>
          </cell>
          <cell r="H216">
            <v>0</v>
          </cell>
          <cell r="I216">
            <v>43493.84</v>
          </cell>
          <cell r="J216">
            <v>-43493.84</v>
          </cell>
          <cell r="L216">
            <v>0</v>
          </cell>
        </row>
        <row r="217">
          <cell r="B217">
            <v>44230264</v>
          </cell>
          <cell r="C217" t="str">
            <v>BT CHGECD SOS IN</v>
          </cell>
          <cell r="D217">
            <v>0</v>
          </cell>
          <cell r="E217">
            <v>185.76</v>
          </cell>
          <cell r="F217">
            <v>-185.76</v>
          </cell>
          <cell r="H217">
            <v>0</v>
          </cell>
          <cell r="I217">
            <v>538.96</v>
          </cell>
          <cell r="J217">
            <v>-538.96</v>
          </cell>
          <cell r="L217">
            <v>0</v>
          </cell>
        </row>
        <row r="218">
          <cell r="B218">
            <v>44236001</v>
          </cell>
          <cell r="C218" t="str">
            <v>TEAMCONNECT CHARGES - IN</v>
          </cell>
          <cell r="D218">
            <v>0</v>
          </cell>
          <cell r="E218">
            <v>0</v>
          </cell>
          <cell r="F218">
            <v>0</v>
          </cell>
          <cell r="H218">
            <v>0</v>
          </cell>
          <cell r="I218">
            <v>0</v>
          </cell>
          <cell r="J218">
            <v>0</v>
          </cell>
          <cell r="L218">
            <v>0</v>
          </cell>
        </row>
        <row r="219">
          <cell r="B219">
            <v>44230361</v>
          </cell>
          <cell r="C219" t="str">
            <v>BC/CS Comp Mtce &amp; Spprt SOS In</v>
          </cell>
          <cell r="D219">
            <v>0</v>
          </cell>
          <cell r="E219">
            <v>0</v>
          </cell>
          <cell r="F219">
            <v>0</v>
          </cell>
          <cell r="H219">
            <v>0</v>
          </cell>
          <cell r="I219">
            <v>0</v>
          </cell>
          <cell r="J219">
            <v>0</v>
          </cell>
          <cell r="L219">
            <v>0</v>
          </cell>
        </row>
        <row r="220">
          <cell r="B220">
            <v>44230505</v>
          </cell>
          <cell r="C220" t="str">
            <v>SOS IN INTNT SV PV TO MTMD SV</v>
          </cell>
          <cell r="D220">
            <v>0</v>
          </cell>
          <cell r="E220">
            <v>179.94</v>
          </cell>
          <cell r="F220">
            <v>-179.94</v>
          </cell>
          <cell r="H220">
            <v>0</v>
          </cell>
          <cell r="I220">
            <v>599.82000000000005</v>
          </cell>
          <cell r="J220">
            <v>-599.82000000000005</v>
          </cell>
          <cell r="L220">
            <v>0</v>
          </cell>
        </row>
        <row r="221">
          <cell r="B221">
            <v>44230504</v>
          </cell>
          <cell r="C221" t="str">
            <v>SOS IN BT ON-LINE FACILITIES</v>
          </cell>
          <cell r="D221">
            <v>0</v>
          </cell>
          <cell r="E221">
            <v>0</v>
          </cell>
          <cell r="F221">
            <v>0</v>
          </cell>
          <cell r="H221">
            <v>0</v>
          </cell>
          <cell r="I221">
            <v>0</v>
          </cell>
          <cell r="J221">
            <v>0</v>
          </cell>
          <cell r="L221">
            <v>0</v>
          </cell>
        </row>
        <row r="222">
          <cell r="B222">
            <v>44210035</v>
          </cell>
          <cell r="C222" t="str">
            <v>ELECTRICITY EXP - GEN BLDG IN</v>
          </cell>
          <cell r="D222">
            <v>0</v>
          </cell>
          <cell r="E222">
            <v>686</v>
          </cell>
          <cell r="F222">
            <v>-686</v>
          </cell>
          <cell r="H222">
            <v>0</v>
          </cell>
          <cell r="I222">
            <v>2746</v>
          </cell>
          <cell r="J222">
            <v>-2746</v>
          </cell>
          <cell r="L222">
            <v>0</v>
          </cell>
        </row>
        <row r="223">
          <cell r="B223">
            <v>44210270</v>
          </cell>
          <cell r="C223" t="str">
            <v>R&amp;D EXPENSE IN</v>
          </cell>
          <cell r="D223">
            <v>0</v>
          </cell>
          <cell r="E223">
            <v>0</v>
          </cell>
          <cell r="F223">
            <v>0</v>
          </cell>
          <cell r="H223">
            <v>0</v>
          </cell>
          <cell r="I223">
            <v>0</v>
          </cell>
          <cell r="J223">
            <v>0</v>
          </cell>
          <cell r="L223">
            <v>0</v>
          </cell>
        </row>
        <row r="224">
          <cell r="B224">
            <v>44210417</v>
          </cell>
          <cell r="C224" t="str">
            <v>Intra VCT Exp MT Hire In</v>
          </cell>
          <cell r="D224">
            <v>0</v>
          </cell>
          <cell r="E224">
            <v>0</v>
          </cell>
          <cell r="F224">
            <v>0</v>
          </cell>
          <cell r="H224">
            <v>0</v>
          </cell>
          <cell r="I224">
            <v>21244.400000000001</v>
          </cell>
          <cell r="J224">
            <v>-21244.400000000001</v>
          </cell>
          <cell r="L224">
            <v>0</v>
          </cell>
        </row>
        <row r="225">
          <cell r="B225">
            <v>44230478</v>
          </cell>
          <cell r="C225" t="str">
            <v>CIP &amp; BILLING 90S SOS IN</v>
          </cell>
          <cell r="D225">
            <v>0</v>
          </cell>
          <cell r="E225">
            <v>0</v>
          </cell>
          <cell r="F225">
            <v>0</v>
          </cell>
          <cell r="H225">
            <v>0</v>
          </cell>
          <cell r="I225">
            <v>0</v>
          </cell>
          <cell r="J225">
            <v>0</v>
          </cell>
          <cell r="L225">
            <v>0</v>
          </cell>
        </row>
        <row r="226">
          <cell r="B226">
            <v>44237044</v>
          </cell>
          <cell r="C226" t="str">
            <v>BB UKCONNECT CHARGES IN</v>
          </cell>
          <cell r="D226">
            <v>0</v>
          </cell>
          <cell r="E226">
            <v>29.99</v>
          </cell>
          <cell r="F226">
            <v>-29.99</v>
          </cell>
          <cell r="H226">
            <v>0</v>
          </cell>
          <cell r="I226">
            <v>174.97</v>
          </cell>
          <cell r="J226">
            <v>-174.97</v>
          </cell>
          <cell r="L226">
            <v>0</v>
          </cell>
        </row>
        <row r="227">
          <cell r="C227" t="str">
            <v>GRAND TOTAL</v>
          </cell>
          <cell r="D227">
            <v>0</v>
          </cell>
          <cell r="E227">
            <v>41444.870000000003</v>
          </cell>
          <cell r="F227">
            <v>-41444.870000000003</v>
          </cell>
          <cell r="H227">
            <v>0</v>
          </cell>
          <cell r="I227">
            <v>93483.839999999997</v>
          </cell>
          <cell r="J227">
            <v>-93483.839999999997</v>
          </cell>
          <cell r="L227">
            <v>0</v>
          </cell>
        </row>
        <row r="229">
          <cell r="B229" t="str">
            <v xml:space="preserve"> 5th</v>
          </cell>
          <cell r="C229" t="str">
            <v xml:space="preserve"> August</v>
          </cell>
          <cell r="D229">
            <v>2002</v>
          </cell>
        </row>
        <row r="233">
          <cell r="B233" t="str">
            <v>Account Code</v>
          </cell>
          <cell r="C233" t="str">
            <v>Description</v>
          </cell>
          <cell r="D233" t="str">
            <v>Month Budget</v>
          </cell>
          <cell r="E233" t="str">
            <v>Month Actual</v>
          </cell>
          <cell r="F233" t="str">
            <v>Month Variance</v>
          </cell>
          <cell r="H233" t="str">
            <v>Cumulative Budget</v>
          </cell>
          <cell r="I233" t="str">
            <v>Cumulative Actual</v>
          </cell>
          <cell r="J233" t="str">
            <v>Cumulative Variance</v>
          </cell>
          <cell r="L233" t="str">
            <v>Annual Budget</v>
          </cell>
        </row>
        <row r="234">
          <cell r="B234">
            <v>44211034</v>
          </cell>
          <cell r="C234" t="str">
            <v>ELECTRICITY EXP SPEC BLDG IN</v>
          </cell>
          <cell r="D234">
            <v>0</v>
          </cell>
          <cell r="E234">
            <v>23</v>
          </cell>
          <cell r="F234">
            <v>-23</v>
          </cell>
          <cell r="H234">
            <v>0</v>
          </cell>
          <cell r="I234">
            <v>95</v>
          </cell>
          <cell r="J234">
            <v>-95</v>
          </cell>
          <cell r="L234">
            <v>0</v>
          </cell>
        </row>
        <row r="235">
          <cell r="B235">
            <v>44211500</v>
          </cell>
          <cell r="C235" t="str">
            <v>BUSINESS RATES GEN BLDGS IN</v>
          </cell>
          <cell r="D235">
            <v>0</v>
          </cell>
          <cell r="E235">
            <v>1900</v>
          </cell>
          <cell r="F235">
            <v>-1900</v>
          </cell>
          <cell r="H235">
            <v>0</v>
          </cell>
          <cell r="I235">
            <v>7602</v>
          </cell>
          <cell r="J235">
            <v>-7602</v>
          </cell>
          <cell r="L235">
            <v>0</v>
          </cell>
        </row>
        <row r="236">
          <cell r="B236">
            <v>44211501</v>
          </cell>
          <cell r="C236" t="str">
            <v>BUSINESS RATES SPEC BLDGS IN</v>
          </cell>
          <cell r="D236">
            <v>0</v>
          </cell>
          <cell r="E236">
            <v>343</v>
          </cell>
          <cell r="F236">
            <v>-343</v>
          </cell>
          <cell r="H236">
            <v>0</v>
          </cell>
          <cell r="I236">
            <v>1374</v>
          </cell>
          <cell r="J236">
            <v>-1374</v>
          </cell>
          <cell r="L236">
            <v>0</v>
          </cell>
        </row>
        <row r="237">
          <cell r="B237">
            <v>44211520</v>
          </cell>
          <cell r="C237" t="str">
            <v>OCCUPTN COSTS GEN BLDG VCT IN</v>
          </cell>
          <cell r="D237">
            <v>0</v>
          </cell>
          <cell r="E237">
            <v>10513</v>
          </cell>
          <cell r="F237">
            <v>-10513</v>
          </cell>
          <cell r="H237">
            <v>0</v>
          </cell>
          <cell r="I237">
            <v>42053</v>
          </cell>
          <cell r="J237">
            <v>-42053</v>
          </cell>
          <cell r="L237">
            <v>0</v>
          </cell>
        </row>
        <row r="238">
          <cell r="B238">
            <v>44211521</v>
          </cell>
          <cell r="C238" t="str">
            <v>OCCUPTN COST SPEC BLDG VCT IN</v>
          </cell>
          <cell r="D238">
            <v>0</v>
          </cell>
          <cell r="E238">
            <v>1316</v>
          </cell>
          <cell r="F238">
            <v>-1316</v>
          </cell>
          <cell r="H238">
            <v>0</v>
          </cell>
          <cell r="I238">
            <v>5264</v>
          </cell>
          <cell r="J238">
            <v>-5264</v>
          </cell>
          <cell r="L238">
            <v>0</v>
          </cell>
        </row>
        <row r="239">
          <cell r="B239">
            <v>44211525</v>
          </cell>
          <cell r="C239" t="str">
            <v>FACILITIES MGMNT SPEC BLDG IN</v>
          </cell>
          <cell r="D239">
            <v>0</v>
          </cell>
          <cell r="E239">
            <v>332</v>
          </cell>
          <cell r="F239">
            <v>-332</v>
          </cell>
          <cell r="H239">
            <v>0</v>
          </cell>
          <cell r="I239">
            <v>1337</v>
          </cell>
          <cell r="J239">
            <v>-1337</v>
          </cell>
          <cell r="L239">
            <v>0</v>
          </cell>
        </row>
        <row r="240">
          <cell r="B240">
            <v>44191993</v>
          </cell>
          <cell r="C240" t="str">
            <v>INTERNAL EXPENSE BAL XFR - IN</v>
          </cell>
          <cell r="D240">
            <v>0</v>
          </cell>
          <cell r="E240">
            <v>0</v>
          </cell>
          <cell r="F240">
            <v>0</v>
          </cell>
          <cell r="H240">
            <v>0</v>
          </cell>
          <cell r="I240">
            <v>0</v>
          </cell>
          <cell r="J240">
            <v>0</v>
          </cell>
          <cell r="L240">
            <v>0</v>
          </cell>
        </row>
        <row r="241">
          <cell r="B241">
            <v>44210573</v>
          </cell>
          <cell r="C241" t="str">
            <v>SECURITY EQUIPMENT DEPN EXP IN</v>
          </cell>
          <cell r="D241">
            <v>0</v>
          </cell>
          <cell r="E241">
            <v>107</v>
          </cell>
          <cell r="F241">
            <v>-107</v>
          </cell>
          <cell r="H241">
            <v>0</v>
          </cell>
          <cell r="I241">
            <v>430</v>
          </cell>
          <cell r="J241">
            <v>-430</v>
          </cell>
          <cell r="L241">
            <v>0</v>
          </cell>
        </row>
        <row r="242">
          <cell r="B242">
            <v>44191994</v>
          </cell>
          <cell r="C242" t="str">
            <v>INTERNAL EXP BAL XF CONTRA-OUT</v>
          </cell>
          <cell r="D242">
            <v>0</v>
          </cell>
          <cell r="E242">
            <v>0</v>
          </cell>
          <cell r="F242">
            <v>0</v>
          </cell>
          <cell r="H242">
            <v>0</v>
          </cell>
          <cell r="I242">
            <v>0</v>
          </cell>
          <cell r="J242">
            <v>0</v>
          </cell>
          <cell r="L242">
            <v>0</v>
          </cell>
        </row>
        <row r="243">
          <cell r="B243">
            <v>44191995</v>
          </cell>
          <cell r="C243" t="str">
            <v>INTERNAL EXP BAL XF CONTRA-IN</v>
          </cell>
          <cell r="D243">
            <v>0</v>
          </cell>
          <cell r="E243">
            <v>0</v>
          </cell>
          <cell r="F243">
            <v>0</v>
          </cell>
          <cell r="H243">
            <v>0</v>
          </cell>
          <cell r="I243">
            <v>0</v>
          </cell>
          <cell r="J243">
            <v>0</v>
          </cell>
          <cell r="L243">
            <v>0</v>
          </cell>
        </row>
        <row r="244">
          <cell r="B244">
            <v>44211524</v>
          </cell>
          <cell r="C244" t="str">
            <v>FACILITIES MGMNT GEN BLDGS IN</v>
          </cell>
          <cell r="D244">
            <v>0</v>
          </cell>
          <cell r="E244">
            <v>2619</v>
          </cell>
          <cell r="F244">
            <v>-2619</v>
          </cell>
          <cell r="H244">
            <v>0</v>
          </cell>
          <cell r="I244">
            <v>10483</v>
          </cell>
          <cell r="J244">
            <v>-10483</v>
          </cell>
          <cell r="L244">
            <v>0</v>
          </cell>
        </row>
        <row r="245">
          <cell r="B245">
            <v>44191992</v>
          </cell>
          <cell r="C245" t="str">
            <v>INTERNAL EXPENSE BAL XFR - OUT</v>
          </cell>
          <cell r="D245">
            <v>0</v>
          </cell>
          <cell r="E245">
            <v>0</v>
          </cell>
          <cell r="F245">
            <v>0</v>
          </cell>
          <cell r="H245">
            <v>0</v>
          </cell>
          <cell r="I245">
            <v>0</v>
          </cell>
          <cell r="J245">
            <v>0</v>
          </cell>
          <cell r="L245">
            <v>0</v>
          </cell>
        </row>
        <row r="246">
          <cell r="B246">
            <v>44235009</v>
          </cell>
          <cell r="C246" t="str">
            <v>BTEXACT R&amp;D CHARGES IN</v>
          </cell>
          <cell r="D246">
            <v>0</v>
          </cell>
          <cell r="E246">
            <v>183320</v>
          </cell>
          <cell r="F246">
            <v>-183320</v>
          </cell>
          <cell r="H246">
            <v>0</v>
          </cell>
          <cell r="I246">
            <v>183320</v>
          </cell>
          <cell r="J246">
            <v>-183320</v>
          </cell>
          <cell r="L246">
            <v>0</v>
          </cell>
        </row>
        <row r="247">
          <cell r="C247" t="str">
            <v>GRAND TOTAL</v>
          </cell>
          <cell r="D247">
            <v>0</v>
          </cell>
          <cell r="E247">
            <v>200473</v>
          </cell>
          <cell r="F247">
            <v>-200473</v>
          </cell>
          <cell r="H247">
            <v>0</v>
          </cell>
          <cell r="I247">
            <v>251958</v>
          </cell>
          <cell r="J247">
            <v>-251958</v>
          </cell>
          <cell r="L247">
            <v>0</v>
          </cell>
        </row>
        <row r="249">
          <cell r="B249" t="str">
            <v xml:space="preserve"> 5th</v>
          </cell>
          <cell r="C249" t="str">
            <v xml:space="preserve"> August</v>
          </cell>
          <cell r="D249">
            <v>2002</v>
          </cell>
        </row>
      </sheetData>
      <sheetData sheetId="4" refreshError="1"/>
      <sheetData sheetId="5" refreshError="1"/>
      <sheetData sheetId="6"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0</v>
          </cell>
          <cell r="E7">
            <v>0</v>
          </cell>
          <cell r="F7">
            <v>0</v>
          </cell>
          <cell r="G7">
            <v>0</v>
          </cell>
          <cell r="H7">
            <v>0</v>
          </cell>
          <cell r="I7">
            <v>0</v>
          </cell>
          <cell r="J7">
            <v>0</v>
          </cell>
          <cell r="K7">
            <v>755616.19</v>
          </cell>
          <cell r="L7">
            <v>0</v>
          </cell>
        </row>
        <row r="8">
          <cell r="B8">
            <v>35</v>
          </cell>
          <cell r="C8" t="str">
            <v>Less own work capita</v>
          </cell>
          <cell r="D8">
            <v>0</v>
          </cell>
          <cell r="E8">
            <v>0</v>
          </cell>
          <cell r="F8">
            <v>0</v>
          </cell>
          <cell r="G8">
            <v>0</v>
          </cell>
          <cell r="H8">
            <v>0</v>
          </cell>
          <cell r="I8">
            <v>0</v>
          </cell>
          <cell r="J8">
            <v>0</v>
          </cell>
          <cell r="K8">
            <v>38500421.579999998</v>
          </cell>
          <cell r="L8">
            <v>0</v>
          </cell>
        </row>
        <row r="9">
          <cell r="B9">
            <v>40</v>
          </cell>
          <cell r="C9" t="str">
            <v>Current Pay</v>
          </cell>
          <cell r="D9">
            <v>0</v>
          </cell>
          <cell r="E9">
            <v>0</v>
          </cell>
          <cell r="F9">
            <v>0</v>
          </cell>
          <cell r="G9">
            <v>0</v>
          </cell>
          <cell r="H9">
            <v>0</v>
          </cell>
          <cell r="I9">
            <v>0</v>
          </cell>
          <cell r="J9">
            <v>0</v>
          </cell>
          <cell r="K9">
            <v>-37744805.390000001</v>
          </cell>
          <cell r="L9">
            <v>0</v>
          </cell>
        </row>
        <row r="10">
          <cell r="B10">
            <v>42</v>
          </cell>
          <cell r="C10" t="str">
            <v>Payments to OLOs&amp;OAs</v>
          </cell>
          <cell r="D10">
            <v>0</v>
          </cell>
          <cell r="E10">
            <v>0</v>
          </cell>
          <cell r="F10">
            <v>0</v>
          </cell>
          <cell r="G10">
            <v>0</v>
          </cell>
          <cell r="H10">
            <v>0</v>
          </cell>
          <cell r="I10">
            <v>0</v>
          </cell>
          <cell r="J10">
            <v>0</v>
          </cell>
          <cell r="K10">
            <v>0</v>
          </cell>
          <cell r="L10">
            <v>0</v>
          </cell>
        </row>
        <row r="11">
          <cell r="B11">
            <v>43</v>
          </cell>
          <cell r="C11" t="str">
            <v>Oth Ext Oper Costs</v>
          </cell>
          <cell r="D11">
            <v>2300000</v>
          </cell>
          <cell r="E11">
            <v>1711376.72</v>
          </cell>
          <cell r="F11">
            <v>588623.28</v>
          </cell>
          <cell r="G11">
            <v>4424026.3499999996</v>
          </cell>
          <cell r="H11">
            <v>9200000</v>
          </cell>
          <cell r="I11">
            <v>6134105.4500000002</v>
          </cell>
          <cell r="J11">
            <v>3065894.55</v>
          </cell>
          <cell r="K11">
            <v>6471524.5300000003</v>
          </cell>
          <cell r="L11">
            <v>27600000</v>
          </cell>
        </row>
        <row r="12">
          <cell r="B12">
            <v>45</v>
          </cell>
          <cell r="C12" t="str">
            <v>TOTAL OEOC</v>
          </cell>
          <cell r="D12">
            <v>2300000</v>
          </cell>
          <cell r="E12">
            <v>1711376.72</v>
          </cell>
          <cell r="F12">
            <v>588623.28</v>
          </cell>
          <cell r="G12">
            <v>4424026.3499999996</v>
          </cell>
          <cell r="H12">
            <v>9200000</v>
          </cell>
          <cell r="I12">
            <v>6134105.4500000002</v>
          </cell>
          <cell r="J12">
            <v>3065894.55</v>
          </cell>
          <cell r="K12">
            <v>6471524.5300000003</v>
          </cell>
          <cell r="L12">
            <v>27600000</v>
          </cell>
        </row>
        <row r="13">
          <cell r="B13">
            <v>53</v>
          </cell>
          <cell r="C13" t="str">
            <v>Internal ProdChrgeIn</v>
          </cell>
          <cell r="D13">
            <v>17468474</v>
          </cell>
          <cell r="E13">
            <v>15747959.310000001</v>
          </cell>
          <cell r="F13">
            <v>1720514.69</v>
          </cell>
          <cell r="G13">
            <v>33382748.359999999</v>
          </cell>
          <cell r="H13">
            <v>70481895</v>
          </cell>
          <cell r="I13">
            <v>85013425.819999993</v>
          </cell>
          <cell r="J13">
            <v>-14531530.82</v>
          </cell>
          <cell r="K13">
            <v>272512385.25999999</v>
          </cell>
          <cell r="L13">
            <v>210938685</v>
          </cell>
        </row>
        <row r="14">
          <cell r="B14">
            <v>56</v>
          </cell>
          <cell r="C14" t="str">
            <v>Expense Transfer In</v>
          </cell>
          <cell r="D14">
            <v>0</v>
          </cell>
          <cell r="E14">
            <v>0</v>
          </cell>
          <cell r="F14">
            <v>0</v>
          </cell>
          <cell r="G14">
            <v>0</v>
          </cell>
          <cell r="H14">
            <v>0</v>
          </cell>
          <cell r="I14">
            <v>0</v>
          </cell>
          <cell r="J14">
            <v>0</v>
          </cell>
          <cell r="K14">
            <v>1703229.31</v>
          </cell>
          <cell r="L14">
            <v>0</v>
          </cell>
        </row>
        <row r="15">
          <cell r="B15">
            <v>57</v>
          </cell>
          <cell r="C15" t="str">
            <v>Expense Transfer Out</v>
          </cell>
          <cell r="D15">
            <v>0</v>
          </cell>
          <cell r="E15">
            <v>1337892.0900000001</v>
          </cell>
          <cell r="F15">
            <v>-1337892.0900000001</v>
          </cell>
          <cell r="G15">
            <v>0</v>
          </cell>
          <cell r="H15">
            <v>0</v>
          </cell>
          <cell r="I15">
            <v>0</v>
          </cell>
          <cell r="J15">
            <v>0</v>
          </cell>
          <cell r="K15">
            <v>0</v>
          </cell>
          <cell r="L15">
            <v>0</v>
          </cell>
        </row>
        <row r="16">
          <cell r="B16">
            <v>58</v>
          </cell>
          <cell r="C16" t="str">
            <v>Net Xfr inc IPC In</v>
          </cell>
          <cell r="D16">
            <v>17468474</v>
          </cell>
          <cell r="E16">
            <v>17085851.399999999</v>
          </cell>
          <cell r="F16">
            <v>382622.6</v>
          </cell>
          <cell r="G16">
            <v>33382748.359999999</v>
          </cell>
          <cell r="H16">
            <v>70481895</v>
          </cell>
          <cell r="I16">
            <v>85013425.819999993</v>
          </cell>
          <cell r="J16">
            <v>-14531530.82</v>
          </cell>
          <cell r="K16">
            <v>274215614.56999999</v>
          </cell>
          <cell r="L16">
            <v>210938685</v>
          </cell>
        </row>
        <row r="17">
          <cell r="B17">
            <v>55</v>
          </cell>
          <cell r="C17" t="str">
            <v>SubT Op Csts bef Red</v>
          </cell>
          <cell r="D17">
            <v>19768474</v>
          </cell>
          <cell r="E17">
            <v>18797228.120000001</v>
          </cell>
          <cell r="F17">
            <v>971245.88</v>
          </cell>
          <cell r="G17">
            <v>37806774.710000001</v>
          </cell>
          <cell r="H17">
            <v>79681895</v>
          </cell>
          <cell r="I17">
            <v>91147531.269999996</v>
          </cell>
          <cell r="J17">
            <v>-11465636.27</v>
          </cell>
          <cell r="K17">
            <v>242942333.71000001</v>
          </cell>
          <cell r="L17">
            <v>238538685</v>
          </cell>
        </row>
        <row r="18">
          <cell r="B18">
            <v>60</v>
          </cell>
          <cell r="C18" t="str">
            <v>Op Prof bef Red</v>
          </cell>
          <cell r="D18">
            <v>-19768474</v>
          </cell>
          <cell r="E18">
            <v>-18797228.120000001</v>
          </cell>
          <cell r="F18">
            <v>971245.88</v>
          </cell>
          <cell r="G18">
            <v>-37806774.710000001</v>
          </cell>
          <cell r="H18">
            <v>-79681895</v>
          </cell>
          <cell r="I18">
            <v>-91147531.269999996</v>
          </cell>
          <cell r="J18">
            <v>-11465636.27</v>
          </cell>
          <cell r="K18">
            <v>-242942333.71000001</v>
          </cell>
          <cell r="L18">
            <v>-238538685</v>
          </cell>
        </row>
        <row r="19">
          <cell r="B19">
            <v>85</v>
          </cell>
          <cell r="C19" t="str">
            <v>Op Profit after Red</v>
          </cell>
          <cell r="D19">
            <v>-19768474</v>
          </cell>
          <cell r="E19">
            <v>-18797228.120000001</v>
          </cell>
          <cell r="F19">
            <v>971245.88</v>
          </cell>
          <cell r="G19">
            <v>-37806774.710000001</v>
          </cell>
          <cell r="H19">
            <v>-79681895</v>
          </cell>
          <cell r="I19">
            <v>-91147531.269999996</v>
          </cell>
          <cell r="J19">
            <v>-11465636.27</v>
          </cell>
          <cell r="K19">
            <v>-242942333.71000001</v>
          </cell>
          <cell r="L19">
            <v>-238538685</v>
          </cell>
        </row>
        <row r="20">
          <cell r="B20">
            <v>95</v>
          </cell>
          <cell r="C20" t="str">
            <v>Op Prof bef Tx&amp;LT In</v>
          </cell>
          <cell r="D20">
            <v>-19768474</v>
          </cell>
          <cell r="E20">
            <v>-18797228.120000001</v>
          </cell>
          <cell r="F20">
            <v>971245.88</v>
          </cell>
          <cell r="G20">
            <v>-37806774.710000001</v>
          </cell>
          <cell r="H20">
            <v>-79681895</v>
          </cell>
          <cell r="I20">
            <v>-91147531.269999996</v>
          </cell>
          <cell r="J20">
            <v>-11465636.27</v>
          </cell>
          <cell r="K20">
            <v>-242942333.71000001</v>
          </cell>
          <cell r="L20">
            <v>-238538685</v>
          </cell>
        </row>
        <row r="21">
          <cell r="B21">
            <v>130</v>
          </cell>
          <cell r="C21" t="str">
            <v>Prof ord acts &gt; tax</v>
          </cell>
          <cell r="D21">
            <v>-19768474</v>
          </cell>
          <cell r="E21">
            <v>-18797228.120000001</v>
          </cell>
          <cell r="F21">
            <v>971245.88</v>
          </cell>
          <cell r="G21">
            <v>-37806774.710000001</v>
          </cell>
          <cell r="H21">
            <v>-79681895</v>
          </cell>
          <cell r="I21">
            <v>-91147531.269999996</v>
          </cell>
          <cell r="J21">
            <v>-11465636.27</v>
          </cell>
          <cell r="K21">
            <v>-242942333.71000001</v>
          </cell>
          <cell r="L21">
            <v>-238538685</v>
          </cell>
        </row>
        <row r="22">
          <cell r="B22">
            <v>140</v>
          </cell>
          <cell r="C22" t="str">
            <v>Prof attr 2 ord S/ho</v>
          </cell>
          <cell r="D22">
            <v>-19768474</v>
          </cell>
          <cell r="E22">
            <v>-18797228.120000001</v>
          </cell>
          <cell r="F22">
            <v>971245.88</v>
          </cell>
          <cell r="G22">
            <v>-37806774.710000001</v>
          </cell>
          <cell r="H22">
            <v>-79681895</v>
          </cell>
          <cell r="I22">
            <v>-91147531.269999996</v>
          </cell>
          <cell r="J22">
            <v>-11465636.27</v>
          </cell>
          <cell r="K22">
            <v>-242942333.71000001</v>
          </cell>
          <cell r="L22">
            <v>-238538685</v>
          </cell>
        </row>
        <row r="23">
          <cell r="B23">
            <v>150</v>
          </cell>
          <cell r="C23" t="str">
            <v>RETAINED PROFIT</v>
          </cell>
          <cell r="D23">
            <v>-19768474</v>
          </cell>
          <cell r="E23">
            <v>-18797228.120000001</v>
          </cell>
          <cell r="F23">
            <v>971245.88</v>
          </cell>
          <cell r="G23">
            <v>-37806774.710000001</v>
          </cell>
          <cell r="H23">
            <v>-79681895</v>
          </cell>
          <cell r="I23">
            <v>-91147531.269999996</v>
          </cell>
          <cell r="J23">
            <v>-11465636.27</v>
          </cell>
          <cell r="K23">
            <v>-242942333.71000001</v>
          </cell>
          <cell r="L23">
            <v>-238538685</v>
          </cell>
        </row>
        <row r="24">
          <cell r="B24" t="str">
            <v>C020</v>
          </cell>
          <cell r="C24" t="str">
            <v>Dir Costs-Nwrk Prod</v>
          </cell>
          <cell r="D24">
            <v>0</v>
          </cell>
          <cell r="E24">
            <v>0</v>
          </cell>
          <cell r="F24">
            <v>0</v>
          </cell>
          <cell r="G24">
            <v>0</v>
          </cell>
          <cell r="H24">
            <v>0</v>
          </cell>
          <cell r="I24">
            <v>0</v>
          </cell>
          <cell r="J24">
            <v>0</v>
          </cell>
          <cell r="K24">
            <v>2099.5</v>
          </cell>
          <cell r="L24">
            <v>0</v>
          </cell>
        </row>
        <row r="25">
          <cell r="B25" t="str">
            <v>C025</v>
          </cell>
          <cell r="C25" t="str">
            <v>DirCosts-App Product</v>
          </cell>
          <cell r="D25">
            <v>0</v>
          </cell>
          <cell r="E25">
            <v>19549.060000000001</v>
          </cell>
          <cell r="F25">
            <v>-19549.060000000001</v>
          </cell>
          <cell r="G25">
            <v>0</v>
          </cell>
          <cell r="H25">
            <v>0</v>
          </cell>
          <cell r="I25">
            <v>70737.350000000006</v>
          </cell>
          <cell r="J25">
            <v>-70737.350000000006</v>
          </cell>
          <cell r="K25">
            <v>47631.86</v>
          </cell>
          <cell r="L25">
            <v>0</v>
          </cell>
        </row>
        <row r="26">
          <cell r="B26" t="str">
            <v>C035</v>
          </cell>
          <cell r="C26" t="str">
            <v>SubT Direct C/Sales</v>
          </cell>
          <cell r="D26">
            <v>0</v>
          </cell>
          <cell r="E26">
            <v>19549.060000000001</v>
          </cell>
          <cell r="F26">
            <v>-19549.060000000001</v>
          </cell>
          <cell r="G26">
            <v>0</v>
          </cell>
          <cell r="H26">
            <v>0</v>
          </cell>
          <cell r="I26">
            <v>70737.350000000006</v>
          </cell>
          <cell r="J26">
            <v>-70737.350000000006</v>
          </cell>
          <cell r="K26">
            <v>49731.360000000001</v>
          </cell>
          <cell r="L26">
            <v>0</v>
          </cell>
        </row>
        <row r="27">
          <cell r="B27" t="str">
            <v>C045</v>
          </cell>
          <cell r="C27" t="str">
            <v>Inds-Nwrk Maint</v>
          </cell>
          <cell r="D27">
            <v>0</v>
          </cell>
          <cell r="E27">
            <v>0</v>
          </cell>
          <cell r="F27">
            <v>0</v>
          </cell>
          <cell r="G27">
            <v>40464.25</v>
          </cell>
          <cell r="H27">
            <v>0</v>
          </cell>
          <cell r="I27">
            <v>0</v>
          </cell>
          <cell r="J27">
            <v>0</v>
          </cell>
          <cell r="K27">
            <v>40464.25</v>
          </cell>
          <cell r="L27">
            <v>0</v>
          </cell>
        </row>
        <row r="28">
          <cell r="B28" t="str">
            <v>C055</v>
          </cell>
          <cell r="C28" t="str">
            <v>Indirects - Supplies</v>
          </cell>
          <cell r="D28">
            <v>0</v>
          </cell>
          <cell r="E28">
            <v>14683</v>
          </cell>
          <cell r="F28">
            <v>-14683</v>
          </cell>
          <cell r="G28">
            <v>26525</v>
          </cell>
          <cell r="H28">
            <v>0</v>
          </cell>
          <cell r="I28">
            <v>-45289.75</v>
          </cell>
          <cell r="J28">
            <v>45289.75</v>
          </cell>
          <cell r="K28">
            <v>22326.62</v>
          </cell>
          <cell r="L28">
            <v>0</v>
          </cell>
        </row>
        <row r="29">
          <cell r="B29" t="str">
            <v>C065</v>
          </cell>
          <cell r="C29" t="str">
            <v>Inds-Planning &amp; Supp</v>
          </cell>
          <cell r="D29">
            <v>325000</v>
          </cell>
          <cell r="E29">
            <v>0</v>
          </cell>
          <cell r="F29">
            <v>325000</v>
          </cell>
          <cell r="G29">
            <v>2592947.38</v>
          </cell>
          <cell r="H29">
            <v>1300000</v>
          </cell>
          <cell r="I29">
            <v>86838.57</v>
          </cell>
          <cell r="J29">
            <v>1213161.43</v>
          </cell>
          <cell r="K29">
            <v>-36778084.93</v>
          </cell>
          <cell r="L29">
            <v>3900000</v>
          </cell>
        </row>
        <row r="30">
          <cell r="B30" t="str">
            <v>C070</v>
          </cell>
          <cell r="C30" t="str">
            <v>SubT Ind C/Sales</v>
          </cell>
          <cell r="D30">
            <v>325000</v>
          </cell>
          <cell r="E30">
            <v>14683</v>
          </cell>
          <cell r="F30">
            <v>310317</v>
          </cell>
          <cell r="G30">
            <v>2659936.63</v>
          </cell>
          <cell r="H30">
            <v>1300000</v>
          </cell>
          <cell r="I30">
            <v>41548.82</v>
          </cell>
          <cell r="J30">
            <v>1258451.18</v>
          </cell>
          <cell r="K30">
            <v>-36715294.060000002</v>
          </cell>
          <cell r="L30">
            <v>3900000</v>
          </cell>
        </row>
        <row r="31">
          <cell r="B31" t="str">
            <v>C080</v>
          </cell>
          <cell r="C31" t="str">
            <v>TOTNwrkProd&amp;ServCost</v>
          </cell>
          <cell r="D31">
            <v>325000</v>
          </cell>
          <cell r="E31">
            <v>34232.06</v>
          </cell>
          <cell r="F31">
            <v>290767.94</v>
          </cell>
          <cell r="G31">
            <v>2659936.63</v>
          </cell>
          <cell r="H31">
            <v>1300000</v>
          </cell>
          <cell r="I31">
            <v>112286.17</v>
          </cell>
          <cell r="J31">
            <v>1187713.83</v>
          </cell>
          <cell r="K31">
            <v>-36665562.700000003</v>
          </cell>
          <cell r="L31">
            <v>3900000</v>
          </cell>
        </row>
        <row r="32">
          <cell r="B32" t="str">
            <v>C085</v>
          </cell>
          <cell r="C32" t="str">
            <v>GROSSMARGIN&lt;Mktg</v>
          </cell>
          <cell r="D32">
            <v>-325000</v>
          </cell>
          <cell r="E32">
            <v>-34232.06</v>
          </cell>
          <cell r="F32">
            <v>290767.94</v>
          </cell>
          <cell r="G32">
            <v>-2659936.63</v>
          </cell>
          <cell r="H32">
            <v>-1300000</v>
          </cell>
          <cell r="I32">
            <v>-112286.17</v>
          </cell>
          <cell r="J32">
            <v>1187713.83</v>
          </cell>
          <cell r="K32">
            <v>36665562.700000003</v>
          </cell>
          <cell r="L32">
            <v>-3900000</v>
          </cell>
        </row>
        <row r="33">
          <cell r="B33" t="str">
            <v>C090</v>
          </cell>
          <cell r="C33" t="str">
            <v>Indirects-Marketing</v>
          </cell>
          <cell r="D33">
            <v>0</v>
          </cell>
          <cell r="E33">
            <v>90.6</v>
          </cell>
          <cell r="F33">
            <v>-90.6</v>
          </cell>
          <cell r="G33">
            <v>960.73</v>
          </cell>
          <cell r="H33">
            <v>0</v>
          </cell>
          <cell r="I33">
            <v>9273.1</v>
          </cell>
          <cell r="J33">
            <v>-9273.1</v>
          </cell>
          <cell r="K33">
            <v>4622.68</v>
          </cell>
          <cell r="L33">
            <v>0</v>
          </cell>
        </row>
        <row r="34">
          <cell r="B34" t="str">
            <v>C095</v>
          </cell>
          <cell r="C34" t="str">
            <v>GROSSMARGIN&gt;Mktg</v>
          </cell>
          <cell r="D34">
            <v>-325000</v>
          </cell>
          <cell r="E34">
            <v>-34322.660000000003</v>
          </cell>
          <cell r="F34">
            <v>290677.34000000003</v>
          </cell>
          <cell r="G34">
            <v>-2660897.36</v>
          </cell>
          <cell r="H34">
            <v>-1300000</v>
          </cell>
          <cell r="I34">
            <v>-121559.27</v>
          </cell>
          <cell r="J34">
            <v>1178440.73</v>
          </cell>
          <cell r="K34">
            <v>36660940.020000003</v>
          </cell>
          <cell r="L34">
            <v>-3900000</v>
          </cell>
        </row>
        <row r="35">
          <cell r="B35" t="str">
            <v>C100</v>
          </cell>
          <cell r="C35" t="str">
            <v>Overheads - Accomm</v>
          </cell>
          <cell r="D35">
            <v>0</v>
          </cell>
          <cell r="E35">
            <v>0</v>
          </cell>
          <cell r="F35">
            <v>0</v>
          </cell>
          <cell r="G35">
            <v>762838.54</v>
          </cell>
          <cell r="H35">
            <v>0</v>
          </cell>
          <cell r="I35">
            <v>0</v>
          </cell>
          <cell r="J35">
            <v>0</v>
          </cell>
          <cell r="K35">
            <v>-77043.81</v>
          </cell>
          <cell r="L35">
            <v>0</v>
          </cell>
        </row>
        <row r="36">
          <cell r="B36" t="str">
            <v>C105</v>
          </cell>
          <cell r="C36" t="str">
            <v>Overheads-Computing</v>
          </cell>
          <cell r="D36">
            <v>1400000</v>
          </cell>
          <cell r="E36">
            <v>1381575.71</v>
          </cell>
          <cell r="F36">
            <v>18424.29</v>
          </cell>
          <cell r="G36">
            <v>455965.91</v>
          </cell>
          <cell r="H36">
            <v>5600000</v>
          </cell>
          <cell r="I36">
            <v>2333445.0699999998</v>
          </cell>
          <cell r="J36">
            <v>3266554.93</v>
          </cell>
          <cell r="K36">
            <v>2900129.94</v>
          </cell>
          <cell r="L36">
            <v>16800000</v>
          </cell>
        </row>
        <row r="37">
          <cell r="B37" t="str">
            <v>C110</v>
          </cell>
          <cell r="C37" t="str">
            <v>Overheads - Finance</v>
          </cell>
          <cell r="D37">
            <v>0</v>
          </cell>
          <cell r="E37">
            <v>-25950</v>
          </cell>
          <cell r="F37">
            <v>25950</v>
          </cell>
          <cell r="G37">
            <v>29.11</v>
          </cell>
          <cell r="H37">
            <v>0</v>
          </cell>
          <cell r="I37">
            <v>50</v>
          </cell>
          <cell r="J37">
            <v>-50</v>
          </cell>
          <cell r="K37">
            <v>26387.01</v>
          </cell>
          <cell r="L37">
            <v>0</v>
          </cell>
        </row>
        <row r="38">
          <cell r="B38" t="str">
            <v>C115</v>
          </cell>
          <cell r="C38" t="str">
            <v>Overheads-Personnel</v>
          </cell>
          <cell r="D38">
            <v>0</v>
          </cell>
          <cell r="E38">
            <v>0</v>
          </cell>
          <cell r="F38">
            <v>0</v>
          </cell>
          <cell r="G38">
            <v>38.92</v>
          </cell>
          <cell r="H38">
            <v>0</v>
          </cell>
          <cell r="I38">
            <v>6512</v>
          </cell>
          <cell r="J38">
            <v>-6512</v>
          </cell>
          <cell r="K38">
            <v>86146.34</v>
          </cell>
          <cell r="L38">
            <v>0</v>
          </cell>
        </row>
        <row r="39">
          <cell r="B39" t="str">
            <v>C120</v>
          </cell>
          <cell r="C39" t="str">
            <v>O/Hs - General Man</v>
          </cell>
          <cell r="D39">
            <v>275000</v>
          </cell>
          <cell r="E39">
            <v>49998.71</v>
          </cell>
          <cell r="F39">
            <v>225001.29</v>
          </cell>
          <cell r="G39">
            <v>34130.76</v>
          </cell>
          <cell r="H39">
            <v>1100000</v>
          </cell>
          <cell r="I39">
            <v>201587.15</v>
          </cell>
          <cell r="J39">
            <v>898412.85</v>
          </cell>
          <cell r="K39">
            <v>1395677.57</v>
          </cell>
          <cell r="L39">
            <v>3300000</v>
          </cell>
        </row>
        <row r="40">
          <cell r="B40" t="str">
            <v>C125</v>
          </cell>
          <cell r="C40" t="str">
            <v>Overheads - R&amp;D</v>
          </cell>
          <cell r="D40">
            <v>300000</v>
          </cell>
          <cell r="E40">
            <v>271429.64</v>
          </cell>
          <cell r="F40">
            <v>28570.36</v>
          </cell>
          <cell r="G40">
            <v>419574.83</v>
          </cell>
          <cell r="H40">
            <v>1200000</v>
          </cell>
          <cell r="I40">
            <v>3315629.46</v>
          </cell>
          <cell r="J40">
            <v>-2115629.46</v>
          </cell>
          <cell r="K40">
            <v>954449.36</v>
          </cell>
          <cell r="L40">
            <v>3600000</v>
          </cell>
        </row>
        <row r="41">
          <cell r="B41" t="str">
            <v>C130</v>
          </cell>
          <cell r="C41" t="str">
            <v>Overheads - Training</v>
          </cell>
          <cell r="D41">
            <v>0</v>
          </cell>
          <cell r="E41">
            <v>0</v>
          </cell>
          <cell r="F41">
            <v>0</v>
          </cell>
          <cell r="G41">
            <v>16423.080000000002</v>
          </cell>
          <cell r="H41">
            <v>0</v>
          </cell>
          <cell r="I41">
            <v>0</v>
          </cell>
          <cell r="J41">
            <v>0</v>
          </cell>
          <cell r="K41">
            <v>41458.839999999997</v>
          </cell>
          <cell r="L41">
            <v>0</v>
          </cell>
        </row>
        <row r="42">
          <cell r="B42" t="str">
            <v>C135</v>
          </cell>
          <cell r="C42" t="str">
            <v>Overheads - Own Use</v>
          </cell>
          <cell r="D42">
            <v>17468474</v>
          </cell>
          <cell r="E42">
            <v>15747959.310000001</v>
          </cell>
          <cell r="F42">
            <v>1720514.69</v>
          </cell>
          <cell r="G42">
            <v>33383447.359999999</v>
          </cell>
          <cell r="H42">
            <v>70481895</v>
          </cell>
          <cell r="I42">
            <v>85013425.819999993</v>
          </cell>
          <cell r="J42">
            <v>-14531530.82</v>
          </cell>
          <cell r="K42">
            <v>272513084.25999999</v>
          </cell>
          <cell r="L42">
            <v>210938685</v>
          </cell>
        </row>
        <row r="43">
          <cell r="B43" t="str">
            <v>C140</v>
          </cell>
          <cell r="C43" t="str">
            <v>Overheads - Other</v>
          </cell>
          <cell r="D43">
            <v>0</v>
          </cell>
          <cell r="E43">
            <v>1337892.0900000001</v>
          </cell>
          <cell r="F43">
            <v>-1337892.0900000001</v>
          </cell>
          <cell r="G43">
            <v>73428.84</v>
          </cell>
          <cell r="H43">
            <v>0</v>
          </cell>
          <cell r="I43">
            <v>155322.5</v>
          </cell>
          <cell r="J43">
            <v>-155322.5</v>
          </cell>
          <cell r="K43">
            <v>1762984.22</v>
          </cell>
          <cell r="L43">
            <v>0</v>
          </cell>
        </row>
        <row r="44">
          <cell r="B44" t="str">
            <v>C145</v>
          </cell>
          <cell r="C44" t="str">
            <v>SUB-TOTAL Overheads</v>
          </cell>
          <cell r="D44">
            <v>19443474</v>
          </cell>
          <cell r="E44">
            <v>18762905.460000001</v>
          </cell>
          <cell r="F44">
            <v>680568.54</v>
          </cell>
          <cell r="G44">
            <v>35145877.350000001</v>
          </cell>
          <cell r="H44">
            <v>78381895</v>
          </cell>
          <cell r="I44">
            <v>91025972</v>
          </cell>
          <cell r="J44">
            <v>-12644077</v>
          </cell>
          <cell r="K44">
            <v>279603273.73000002</v>
          </cell>
          <cell r="L44">
            <v>234638685</v>
          </cell>
        </row>
        <row r="45">
          <cell r="B45" t="str">
            <v>C155</v>
          </cell>
          <cell r="C45" t="str">
            <v>SubTO/Hs(netofOOI)</v>
          </cell>
          <cell r="D45">
            <v>19443474</v>
          </cell>
          <cell r="E45">
            <v>18762905.460000001</v>
          </cell>
          <cell r="F45">
            <v>680568.54</v>
          </cell>
          <cell r="G45">
            <v>35145877.350000001</v>
          </cell>
          <cell r="H45">
            <v>78381895</v>
          </cell>
          <cell r="I45">
            <v>91025972</v>
          </cell>
          <cell r="J45">
            <v>-12644077</v>
          </cell>
          <cell r="K45">
            <v>279603273.73000002</v>
          </cell>
          <cell r="L45">
            <v>234638685</v>
          </cell>
        </row>
        <row r="46">
          <cell r="B46" t="str">
            <v>C160</v>
          </cell>
          <cell r="C46" t="str">
            <v>TOTOpCostsexcInt&amp;Red</v>
          </cell>
          <cell r="D46">
            <v>19768474</v>
          </cell>
          <cell r="E46">
            <v>18797228.120000001</v>
          </cell>
          <cell r="F46">
            <v>971245.88</v>
          </cell>
          <cell r="G46">
            <v>37806774.710000001</v>
          </cell>
          <cell r="H46">
            <v>79681895</v>
          </cell>
          <cell r="I46">
            <v>91147531.269999996</v>
          </cell>
          <cell r="J46">
            <v>-11465636.27</v>
          </cell>
          <cell r="K46">
            <v>242942333.71000001</v>
          </cell>
          <cell r="L46">
            <v>238538685</v>
          </cell>
        </row>
        <row r="47">
          <cell r="B47" t="str">
            <v>C200</v>
          </cell>
          <cell r="C47" t="str">
            <v>OPERATING PROFIT</v>
          </cell>
          <cell r="D47">
            <v>-19768474</v>
          </cell>
          <cell r="E47">
            <v>-18797228.120000001</v>
          </cell>
          <cell r="F47">
            <v>971245.88</v>
          </cell>
          <cell r="G47">
            <v>-37806774.710000001</v>
          </cell>
          <cell r="H47">
            <v>-79681895</v>
          </cell>
          <cell r="I47">
            <v>-91147531.269999996</v>
          </cell>
          <cell r="J47">
            <v>-11465636.27</v>
          </cell>
          <cell r="K47">
            <v>-242942333.71000001</v>
          </cell>
          <cell r="L47">
            <v>-238538685</v>
          </cell>
        </row>
        <row r="48">
          <cell r="B48">
            <v>925</v>
          </cell>
          <cell r="C48" t="str">
            <v>Current pay</v>
          </cell>
          <cell r="D48">
            <v>0</v>
          </cell>
          <cell r="E48">
            <v>0</v>
          </cell>
          <cell r="F48">
            <v>0</v>
          </cell>
          <cell r="G48">
            <v>0</v>
          </cell>
          <cell r="H48">
            <v>0</v>
          </cell>
          <cell r="I48">
            <v>0</v>
          </cell>
          <cell r="J48">
            <v>0</v>
          </cell>
          <cell r="K48">
            <v>-37744805.390000001</v>
          </cell>
          <cell r="L48">
            <v>0</v>
          </cell>
        </row>
        <row r="49">
          <cell r="B49">
            <v>930</v>
          </cell>
          <cell r="C49" t="str">
            <v>OEOC</v>
          </cell>
          <cell r="D49">
            <v>2300000</v>
          </cell>
          <cell r="E49">
            <v>1711376.72</v>
          </cell>
          <cell r="F49">
            <v>588623.28</v>
          </cell>
          <cell r="G49">
            <v>4424026.3499999996</v>
          </cell>
          <cell r="H49">
            <v>9200000</v>
          </cell>
          <cell r="I49">
            <v>6134105.4500000002</v>
          </cell>
          <cell r="J49">
            <v>3065894.55</v>
          </cell>
          <cell r="K49">
            <v>6471524.5300000003</v>
          </cell>
          <cell r="L49">
            <v>27600000</v>
          </cell>
        </row>
        <row r="50">
          <cell r="B50">
            <v>940</v>
          </cell>
          <cell r="C50" t="str">
            <v>POLOs: External</v>
          </cell>
          <cell r="D50">
            <v>0</v>
          </cell>
          <cell r="E50">
            <v>0</v>
          </cell>
          <cell r="F50">
            <v>0</v>
          </cell>
          <cell r="G50">
            <v>0</v>
          </cell>
          <cell r="H50">
            <v>0</v>
          </cell>
          <cell r="I50">
            <v>0</v>
          </cell>
          <cell r="J50">
            <v>0</v>
          </cell>
          <cell r="K50">
            <v>0</v>
          </cell>
          <cell r="L50">
            <v>0</v>
          </cell>
        </row>
        <row r="51">
          <cell r="B51">
            <v>945</v>
          </cell>
          <cell r="C51" t="str">
            <v>Net Xfrs</v>
          </cell>
          <cell r="D51">
            <v>17468474</v>
          </cell>
          <cell r="E51">
            <v>17085851.399999999</v>
          </cell>
          <cell r="F51">
            <v>382622.6</v>
          </cell>
          <cell r="G51">
            <v>33382748.359999999</v>
          </cell>
          <cell r="H51">
            <v>70481895</v>
          </cell>
          <cell r="I51">
            <v>85013425.819999993</v>
          </cell>
          <cell r="J51">
            <v>-14531530.82</v>
          </cell>
          <cell r="K51">
            <v>274215614.56999999</v>
          </cell>
          <cell r="L51">
            <v>210938685</v>
          </cell>
        </row>
        <row r="52">
          <cell r="B52">
            <v>960</v>
          </cell>
          <cell r="C52" t="str">
            <v>SubT OpCst beforeRed</v>
          </cell>
          <cell r="D52">
            <v>19768474</v>
          </cell>
          <cell r="E52">
            <v>18797228.120000001</v>
          </cell>
          <cell r="F52">
            <v>971245.88</v>
          </cell>
          <cell r="G52">
            <v>37806774.710000001</v>
          </cell>
          <cell r="H52">
            <v>79681895</v>
          </cell>
          <cell r="I52">
            <v>91147531.269999996</v>
          </cell>
          <cell r="J52">
            <v>-11465636.27</v>
          </cell>
          <cell r="K52">
            <v>242942333.71000001</v>
          </cell>
          <cell r="L52">
            <v>238538685</v>
          </cell>
        </row>
        <row r="53">
          <cell r="B53">
            <v>965</v>
          </cell>
          <cell r="C53" t="str">
            <v>Op Profit before Red</v>
          </cell>
          <cell r="D53">
            <v>-19768474</v>
          </cell>
          <cell r="E53">
            <v>-18797228.120000001</v>
          </cell>
          <cell r="F53">
            <v>971245.88</v>
          </cell>
          <cell r="G53">
            <v>-37806774.710000001</v>
          </cell>
          <cell r="H53">
            <v>-79681895</v>
          </cell>
          <cell r="I53">
            <v>-91147531.269999996</v>
          </cell>
          <cell r="J53">
            <v>-11465636.27</v>
          </cell>
          <cell r="K53">
            <v>-242942333.71000001</v>
          </cell>
          <cell r="L53">
            <v>-238538685</v>
          </cell>
        </row>
        <row r="54">
          <cell r="B54">
            <v>980</v>
          </cell>
          <cell r="C54" t="str">
            <v>Op Profit after Red</v>
          </cell>
          <cell r="D54">
            <v>-19768474</v>
          </cell>
          <cell r="E54">
            <v>-18797228.120000001</v>
          </cell>
          <cell r="F54">
            <v>971245.88</v>
          </cell>
          <cell r="G54">
            <v>-37806774.710000001</v>
          </cell>
          <cell r="H54">
            <v>-79681895</v>
          </cell>
          <cell r="I54">
            <v>-91147531.269999996</v>
          </cell>
          <cell r="J54">
            <v>-11465636.27</v>
          </cell>
          <cell r="K54">
            <v>-242942333.71000001</v>
          </cell>
          <cell r="L54">
            <v>-238538685</v>
          </cell>
        </row>
        <row r="55">
          <cell r="B55">
            <v>990</v>
          </cell>
          <cell r="C55" t="str">
            <v>Retained Profit</v>
          </cell>
          <cell r="D55">
            <v>-19768474</v>
          </cell>
          <cell r="E55">
            <v>-18797228.120000001</v>
          </cell>
          <cell r="F55">
            <v>971245.88</v>
          </cell>
          <cell r="G55">
            <v>-37806774.710000001</v>
          </cell>
          <cell r="H55">
            <v>-79681895</v>
          </cell>
          <cell r="I55">
            <v>-91147531.269999996</v>
          </cell>
          <cell r="J55">
            <v>-11465636.27</v>
          </cell>
          <cell r="K55">
            <v>-242942333.71000001</v>
          </cell>
          <cell r="L55">
            <v>-238538685</v>
          </cell>
        </row>
        <row r="56">
          <cell r="B56" t="str">
            <v>C420</v>
          </cell>
          <cell r="C56" t="str">
            <v>DirExtNPay-NwrkProd</v>
          </cell>
          <cell r="D56">
            <v>0</v>
          </cell>
          <cell r="E56">
            <v>0</v>
          </cell>
          <cell r="F56">
            <v>0</v>
          </cell>
          <cell r="G56">
            <v>0</v>
          </cell>
          <cell r="H56">
            <v>0</v>
          </cell>
          <cell r="I56">
            <v>0</v>
          </cell>
          <cell r="J56">
            <v>0</v>
          </cell>
          <cell r="K56">
            <v>2099.5</v>
          </cell>
          <cell r="L56">
            <v>0</v>
          </cell>
        </row>
        <row r="57">
          <cell r="B57" t="str">
            <v>C425</v>
          </cell>
          <cell r="C57" t="str">
            <v>DirExtNPay-Appprod</v>
          </cell>
          <cell r="D57">
            <v>0</v>
          </cell>
          <cell r="E57">
            <v>19549.060000000001</v>
          </cell>
          <cell r="F57">
            <v>-19549.060000000001</v>
          </cell>
          <cell r="G57">
            <v>0</v>
          </cell>
          <cell r="H57">
            <v>0</v>
          </cell>
          <cell r="I57">
            <v>70737.350000000006</v>
          </cell>
          <cell r="J57">
            <v>-70737.350000000006</v>
          </cell>
          <cell r="K57">
            <v>47631.86</v>
          </cell>
          <cell r="L57">
            <v>0</v>
          </cell>
        </row>
        <row r="58">
          <cell r="B58" t="str">
            <v>C435</v>
          </cell>
          <cell r="C58" t="str">
            <v>SubTDirC/SaleExtnon-</v>
          </cell>
          <cell r="D58">
            <v>0</v>
          </cell>
          <cell r="E58">
            <v>19549.060000000001</v>
          </cell>
          <cell r="F58">
            <v>-19549.060000000001</v>
          </cell>
          <cell r="G58">
            <v>0</v>
          </cell>
          <cell r="H58">
            <v>0</v>
          </cell>
          <cell r="I58">
            <v>70737.350000000006</v>
          </cell>
          <cell r="J58">
            <v>-70737.350000000006</v>
          </cell>
          <cell r="K58">
            <v>49731.360000000001</v>
          </cell>
          <cell r="L58">
            <v>0</v>
          </cell>
        </row>
        <row r="59">
          <cell r="B59" t="str">
            <v>C445</v>
          </cell>
          <cell r="C59" t="str">
            <v>IndExtNPay-NwrkMtce</v>
          </cell>
          <cell r="D59">
            <v>0</v>
          </cell>
          <cell r="E59">
            <v>0</v>
          </cell>
          <cell r="F59">
            <v>0</v>
          </cell>
          <cell r="G59">
            <v>40464.25</v>
          </cell>
          <cell r="H59">
            <v>0</v>
          </cell>
          <cell r="I59">
            <v>0</v>
          </cell>
          <cell r="J59">
            <v>0</v>
          </cell>
          <cell r="K59">
            <v>40464.25</v>
          </cell>
          <cell r="L59">
            <v>0</v>
          </cell>
        </row>
        <row r="60">
          <cell r="B60" t="str">
            <v>C455</v>
          </cell>
          <cell r="C60" t="str">
            <v>IndExtNPay-Supplies</v>
          </cell>
          <cell r="D60">
            <v>0</v>
          </cell>
          <cell r="E60">
            <v>14683</v>
          </cell>
          <cell r="F60">
            <v>-14683</v>
          </cell>
          <cell r="G60">
            <v>26525</v>
          </cell>
          <cell r="H60">
            <v>0</v>
          </cell>
          <cell r="I60">
            <v>-45289.75</v>
          </cell>
          <cell r="J60">
            <v>45289.75</v>
          </cell>
          <cell r="K60">
            <v>22326.62</v>
          </cell>
          <cell r="L60">
            <v>0</v>
          </cell>
        </row>
        <row r="61">
          <cell r="B61" t="str">
            <v>C465</v>
          </cell>
          <cell r="C61" t="str">
            <v>IndExtNPay-Plan&amp;S</v>
          </cell>
          <cell r="D61">
            <v>325000</v>
          </cell>
          <cell r="E61">
            <v>0</v>
          </cell>
          <cell r="F61">
            <v>325000</v>
          </cell>
          <cell r="G61">
            <v>2592947.38</v>
          </cell>
          <cell r="H61">
            <v>1300000</v>
          </cell>
          <cell r="I61">
            <v>86838.57</v>
          </cell>
          <cell r="J61">
            <v>1213161.43</v>
          </cell>
          <cell r="K61">
            <v>1722336.65</v>
          </cell>
          <cell r="L61">
            <v>3900000</v>
          </cell>
        </row>
        <row r="62">
          <cell r="B62" t="str">
            <v>C470</v>
          </cell>
          <cell r="C62" t="str">
            <v>SubTIndC/SalesExtno</v>
          </cell>
          <cell r="D62">
            <v>325000</v>
          </cell>
          <cell r="E62">
            <v>14683</v>
          </cell>
          <cell r="F62">
            <v>310317</v>
          </cell>
          <cell r="G62">
            <v>2659936.63</v>
          </cell>
          <cell r="H62">
            <v>1300000</v>
          </cell>
          <cell r="I62">
            <v>41548.82</v>
          </cell>
          <cell r="J62">
            <v>1258451.18</v>
          </cell>
          <cell r="K62">
            <v>1785127.52</v>
          </cell>
          <cell r="L62">
            <v>3900000</v>
          </cell>
        </row>
        <row r="63">
          <cell r="B63" t="str">
            <v>C480</v>
          </cell>
          <cell r="C63" t="str">
            <v>TOTNtwkProdSvcsExtNP</v>
          </cell>
          <cell r="D63">
            <v>325000</v>
          </cell>
          <cell r="E63">
            <v>34232.06</v>
          </cell>
          <cell r="F63">
            <v>290767.94</v>
          </cell>
          <cell r="G63">
            <v>2659936.63</v>
          </cell>
          <cell r="H63">
            <v>1300000</v>
          </cell>
          <cell r="I63">
            <v>112286.17</v>
          </cell>
          <cell r="J63">
            <v>1187713.83</v>
          </cell>
          <cell r="K63">
            <v>1834858.88</v>
          </cell>
          <cell r="L63">
            <v>3900000</v>
          </cell>
        </row>
        <row r="64">
          <cell r="B64" t="str">
            <v>C490</v>
          </cell>
          <cell r="C64" t="str">
            <v>Ind Ext NPay-Mktg</v>
          </cell>
          <cell r="D64">
            <v>0</v>
          </cell>
          <cell r="E64">
            <v>90.6</v>
          </cell>
          <cell r="F64">
            <v>-90.6</v>
          </cell>
          <cell r="G64">
            <v>960.73</v>
          </cell>
          <cell r="H64">
            <v>0</v>
          </cell>
          <cell r="I64">
            <v>9273.1</v>
          </cell>
          <cell r="J64">
            <v>-9273.1</v>
          </cell>
          <cell r="K64">
            <v>4622.68</v>
          </cell>
          <cell r="L64">
            <v>0</v>
          </cell>
        </row>
        <row r="65">
          <cell r="B65" t="str">
            <v>C500</v>
          </cell>
          <cell r="C65" t="str">
            <v>O/HExtNPay-Accommoda</v>
          </cell>
          <cell r="D65">
            <v>0</v>
          </cell>
          <cell r="E65">
            <v>0</v>
          </cell>
          <cell r="F65">
            <v>0</v>
          </cell>
          <cell r="G65">
            <v>762838.54</v>
          </cell>
          <cell r="H65">
            <v>0</v>
          </cell>
          <cell r="I65">
            <v>0</v>
          </cell>
          <cell r="J65">
            <v>0</v>
          </cell>
          <cell r="K65">
            <v>-77043.81</v>
          </cell>
          <cell r="L65">
            <v>0</v>
          </cell>
        </row>
        <row r="66">
          <cell r="B66" t="str">
            <v>C505</v>
          </cell>
          <cell r="C66" t="str">
            <v>O/H Ext NPay - Comp</v>
          </cell>
          <cell r="D66">
            <v>1400000</v>
          </cell>
          <cell r="E66">
            <v>1381575.71</v>
          </cell>
          <cell r="F66">
            <v>18424.29</v>
          </cell>
          <cell r="G66">
            <v>455965.91</v>
          </cell>
          <cell r="H66">
            <v>5600000</v>
          </cell>
          <cell r="I66">
            <v>2333445.0699999998</v>
          </cell>
          <cell r="J66">
            <v>3266554.93</v>
          </cell>
          <cell r="K66">
            <v>2900129.94</v>
          </cell>
          <cell r="L66">
            <v>16800000</v>
          </cell>
        </row>
        <row r="67">
          <cell r="B67" t="str">
            <v>C510</v>
          </cell>
          <cell r="C67" t="str">
            <v>O/H Ext NPay - Fin</v>
          </cell>
          <cell r="D67">
            <v>0</v>
          </cell>
          <cell r="E67">
            <v>-25950</v>
          </cell>
          <cell r="F67">
            <v>25950</v>
          </cell>
          <cell r="G67">
            <v>29.11</v>
          </cell>
          <cell r="H67">
            <v>0</v>
          </cell>
          <cell r="I67">
            <v>50</v>
          </cell>
          <cell r="J67">
            <v>-50</v>
          </cell>
          <cell r="K67">
            <v>26387.01</v>
          </cell>
          <cell r="L67">
            <v>0</v>
          </cell>
        </row>
        <row r="68">
          <cell r="B68" t="str">
            <v>C515</v>
          </cell>
          <cell r="C68" t="str">
            <v>O/H Ext NPay - Pers</v>
          </cell>
          <cell r="D68">
            <v>0</v>
          </cell>
          <cell r="E68">
            <v>0</v>
          </cell>
          <cell r="F68">
            <v>0</v>
          </cell>
          <cell r="G68">
            <v>38.92</v>
          </cell>
          <cell r="H68">
            <v>0</v>
          </cell>
          <cell r="I68">
            <v>6512</v>
          </cell>
          <cell r="J68">
            <v>-6512</v>
          </cell>
          <cell r="K68">
            <v>86146.34</v>
          </cell>
          <cell r="L68">
            <v>0</v>
          </cell>
        </row>
        <row r="69">
          <cell r="B69" t="str">
            <v>C520</v>
          </cell>
          <cell r="C69" t="str">
            <v>O/H Ext NPay-GMO</v>
          </cell>
          <cell r="D69">
            <v>275000</v>
          </cell>
          <cell r="E69">
            <v>49998.71</v>
          </cell>
          <cell r="F69">
            <v>225001.29</v>
          </cell>
          <cell r="G69">
            <v>34130.76</v>
          </cell>
          <cell r="H69">
            <v>1100000</v>
          </cell>
          <cell r="I69">
            <v>201587.15</v>
          </cell>
          <cell r="J69">
            <v>898412.85</v>
          </cell>
          <cell r="K69">
            <v>640061.38</v>
          </cell>
          <cell r="L69">
            <v>3300000</v>
          </cell>
        </row>
        <row r="70">
          <cell r="B70" t="str">
            <v>C525</v>
          </cell>
          <cell r="C70" t="str">
            <v>O/H Ext NPay - R&amp;D</v>
          </cell>
          <cell r="D70">
            <v>300000</v>
          </cell>
          <cell r="E70">
            <v>271429.64</v>
          </cell>
          <cell r="F70">
            <v>28570.36</v>
          </cell>
          <cell r="G70">
            <v>419574.83</v>
          </cell>
          <cell r="H70">
            <v>1200000</v>
          </cell>
          <cell r="I70">
            <v>3315629.46</v>
          </cell>
          <cell r="J70">
            <v>-2115629.46</v>
          </cell>
          <cell r="K70">
            <v>954449.36</v>
          </cell>
          <cell r="L70">
            <v>3600000</v>
          </cell>
        </row>
        <row r="71">
          <cell r="B71" t="str">
            <v>C530</v>
          </cell>
          <cell r="C71" t="str">
            <v>O/H Ext NPay - Train</v>
          </cell>
          <cell r="D71">
            <v>0</v>
          </cell>
          <cell r="E71">
            <v>0</v>
          </cell>
          <cell r="F71">
            <v>0</v>
          </cell>
          <cell r="G71">
            <v>16423.080000000002</v>
          </cell>
          <cell r="H71">
            <v>0</v>
          </cell>
          <cell r="I71">
            <v>0</v>
          </cell>
          <cell r="J71">
            <v>0</v>
          </cell>
          <cell r="K71">
            <v>41458.839999999997</v>
          </cell>
          <cell r="L71">
            <v>0</v>
          </cell>
        </row>
        <row r="72">
          <cell r="B72" t="str">
            <v>C535</v>
          </cell>
          <cell r="C72" t="str">
            <v>O/H Ext NPay-Own Use</v>
          </cell>
          <cell r="D72">
            <v>0</v>
          </cell>
          <cell r="E72">
            <v>0</v>
          </cell>
          <cell r="F72">
            <v>0</v>
          </cell>
          <cell r="G72">
            <v>699</v>
          </cell>
          <cell r="H72">
            <v>0</v>
          </cell>
          <cell r="I72">
            <v>0</v>
          </cell>
          <cell r="J72">
            <v>0</v>
          </cell>
          <cell r="K72">
            <v>699</v>
          </cell>
          <cell r="L72">
            <v>0</v>
          </cell>
        </row>
        <row r="73">
          <cell r="B73" t="str">
            <v>C540</v>
          </cell>
          <cell r="C73" t="str">
            <v>O/H Ext NPay - Oth</v>
          </cell>
          <cell r="D73">
            <v>0</v>
          </cell>
          <cell r="E73">
            <v>0</v>
          </cell>
          <cell r="F73">
            <v>0</v>
          </cell>
          <cell r="G73">
            <v>73428.84</v>
          </cell>
          <cell r="H73">
            <v>0</v>
          </cell>
          <cell r="I73">
            <v>155322.5</v>
          </cell>
          <cell r="J73">
            <v>-155322.5</v>
          </cell>
          <cell r="K73">
            <v>59754.91</v>
          </cell>
          <cell r="L73">
            <v>0</v>
          </cell>
        </row>
        <row r="74">
          <cell r="B74" t="str">
            <v>C545</v>
          </cell>
          <cell r="C74" t="str">
            <v>TOT O/H Ext non-Pay</v>
          </cell>
          <cell r="D74">
            <v>1975000</v>
          </cell>
          <cell r="E74">
            <v>1677054.06</v>
          </cell>
          <cell r="F74">
            <v>297945.94</v>
          </cell>
          <cell r="G74">
            <v>1763128.99</v>
          </cell>
          <cell r="H74">
            <v>7900000</v>
          </cell>
          <cell r="I74">
            <v>6012546.1799999997</v>
          </cell>
          <cell r="J74">
            <v>1887453.82</v>
          </cell>
          <cell r="K74">
            <v>4632042.97</v>
          </cell>
          <cell r="L74">
            <v>23700000</v>
          </cell>
        </row>
        <row r="75">
          <cell r="B75" t="str">
            <v>C599</v>
          </cell>
          <cell r="C75" t="str">
            <v>TOTO/HExtNPay(netOOI</v>
          </cell>
          <cell r="D75">
            <v>2300000</v>
          </cell>
          <cell r="E75">
            <v>1711376.72</v>
          </cell>
          <cell r="F75">
            <v>588623.28</v>
          </cell>
          <cell r="G75">
            <v>4424026.3499999996</v>
          </cell>
          <cell r="H75">
            <v>9200000</v>
          </cell>
          <cell r="I75">
            <v>6134105.4500000002</v>
          </cell>
          <cell r="J75">
            <v>3065894.55</v>
          </cell>
          <cell r="K75">
            <v>6471524.5300000003</v>
          </cell>
          <cell r="L75">
            <v>27600000</v>
          </cell>
        </row>
        <row r="76">
          <cell r="B76">
            <v>3312</v>
          </cell>
          <cell r="C76" t="str">
            <v>P&amp;I N Py Res Ex Line</v>
          </cell>
          <cell r="D76">
            <v>0</v>
          </cell>
          <cell r="E76">
            <v>0</v>
          </cell>
          <cell r="F76">
            <v>0</v>
          </cell>
          <cell r="G76">
            <v>0</v>
          </cell>
          <cell r="H76">
            <v>0</v>
          </cell>
          <cell r="I76">
            <v>0</v>
          </cell>
          <cell r="J76">
            <v>0</v>
          </cell>
          <cell r="K76">
            <v>1818.5</v>
          </cell>
          <cell r="L76">
            <v>0</v>
          </cell>
        </row>
        <row r="77">
          <cell r="B77">
            <v>3327</v>
          </cell>
          <cell r="C77" t="str">
            <v>P&amp;I N Py Oth NwkProd</v>
          </cell>
          <cell r="D77">
            <v>0</v>
          </cell>
          <cell r="E77">
            <v>0</v>
          </cell>
          <cell r="F77">
            <v>0</v>
          </cell>
          <cell r="G77">
            <v>0</v>
          </cell>
          <cell r="H77">
            <v>0</v>
          </cell>
          <cell r="I77">
            <v>0</v>
          </cell>
          <cell r="J77">
            <v>0</v>
          </cell>
          <cell r="K77">
            <v>281</v>
          </cell>
          <cell r="L77">
            <v>0</v>
          </cell>
        </row>
        <row r="78">
          <cell r="B78">
            <v>3580</v>
          </cell>
          <cell r="C78" t="str">
            <v>P&amp;I N Py BTC CoS Oth</v>
          </cell>
          <cell r="D78">
            <v>0</v>
          </cell>
          <cell r="E78">
            <v>19549.060000000001</v>
          </cell>
          <cell r="F78">
            <v>-19549.060000000001</v>
          </cell>
          <cell r="G78">
            <v>0</v>
          </cell>
          <cell r="H78">
            <v>0</v>
          </cell>
          <cell r="I78">
            <v>70737.350000000006</v>
          </cell>
          <cell r="J78">
            <v>-70737.350000000006</v>
          </cell>
          <cell r="K78">
            <v>47631.86</v>
          </cell>
          <cell r="L78">
            <v>0</v>
          </cell>
        </row>
        <row r="79">
          <cell r="B79">
            <v>3372</v>
          </cell>
          <cell r="C79" t="str">
            <v>Mtce N Py Local Exch</v>
          </cell>
          <cell r="D79">
            <v>0</v>
          </cell>
          <cell r="E79">
            <v>0</v>
          </cell>
          <cell r="F79">
            <v>0</v>
          </cell>
          <cell r="G79">
            <v>21941.77</v>
          </cell>
          <cell r="H79">
            <v>0</v>
          </cell>
          <cell r="I79">
            <v>0</v>
          </cell>
          <cell r="J79">
            <v>0</v>
          </cell>
          <cell r="K79">
            <v>21941.77</v>
          </cell>
          <cell r="L79">
            <v>0</v>
          </cell>
        </row>
        <row r="80">
          <cell r="B80">
            <v>3470</v>
          </cell>
          <cell r="C80" t="str">
            <v>Mtce N Py Intell nwk</v>
          </cell>
          <cell r="D80">
            <v>0</v>
          </cell>
          <cell r="E80">
            <v>0</v>
          </cell>
          <cell r="F80">
            <v>0</v>
          </cell>
          <cell r="G80">
            <v>18522.48</v>
          </cell>
          <cell r="H80">
            <v>0</v>
          </cell>
          <cell r="I80">
            <v>0</v>
          </cell>
          <cell r="J80">
            <v>0</v>
          </cell>
          <cell r="K80">
            <v>18522.48</v>
          </cell>
          <cell r="L80">
            <v>0</v>
          </cell>
        </row>
        <row r="81">
          <cell r="B81">
            <v>3472</v>
          </cell>
          <cell r="C81" t="str">
            <v>SUPP NPy SFC OSmSto</v>
          </cell>
          <cell r="D81">
            <v>0</v>
          </cell>
          <cell r="E81">
            <v>0</v>
          </cell>
          <cell r="F81">
            <v>0</v>
          </cell>
          <cell r="G81">
            <v>26525</v>
          </cell>
          <cell r="H81">
            <v>0</v>
          </cell>
          <cell r="I81">
            <v>0</v>
          </cell>
          <cell r="J81">
            <v>0</v>
          </cell>
          <cell r="K81">
            <v>22326.62</v>
          </cell>
          <cell r="L81">
            <v>0</v>
          </cell>
        </row>
        <row r="82">
          <cell r="B82">
            <v>3473</v>
          </cell>
          <cell r="C82" t="str">
            <v>SUPP N Py Agncy sff</v>
          </cell>
          <cell r="D82">
            <v>0</v>
          </cell>
          <cell r="E82">
            <v>14683</v>
          </cell>
          <cell r="F82">
            <v>-14683</v>
          </cell>
          <cell r="G82">
            <v>0</v>
          </cell>
          <cell r="H82">
            <v>0</v>
          </cell>
          <cell r="I82">
            <v>-45289.75</v>
          </cell>
          <cell r="J82">
            <v>45289.75</v>
          </cell>
          <cell r="K82">
            <v>0</v>
          </cell>
          <cell r="L82">
            <v>0</v>
          </cell>
        </row>
        <row r="83">
          <cell r="B83">
            <v>3517</v>
          </cell>
          <cell r="C83" t="str">
            <v>PS Non Pay Networ</v>
          </cell>
          <cell r="D83">
            <v>0</v>
          </cell>
          <cell r="E83">
            <v>0</v>
          </cell>
          <cell r="F83">
            <v>0</v>
          </cell>
          <cell r="G83">
            <v>0</v>
          </cell>
          <cell r="H83">
            <v>0</v>
          </cell>
          <cell r="I83">
            <v>7200</v>
          </cell>
          <cell r="J83">
            <v>-7200</v>
          </cell>
          <cell r="K83">
            <v>0</v>
          </cell>
          <cell r="L83">
            <v>0</v>
          </cell>
        </row>
        <row r="84">
          <cell r="B84">
            <v>3500</v>
          </cell>
          <cell r="C84" t="str">
            <v>PS N Py Nwk ops</v>
          </cell>
          <cell r="D84">
            <v>0</v>
          </cell>
          <cell r="E84">
            <v>0</v>
          </cell>
          <cell r="F84">
            <v>0</v>
          </cell>
          <cell r="G84">
            <v>0</v>
          </cell>
          <cell r="H84">
            <v>0</v>
          </cell>
          <cell r="I84">
            <v>0</v>
          </cell>
          <cell r="J84">
            <v>0</v>
          </cell>
          <cell r="K84">
            <v>762559.54</v>
          </cell>
          <cell r="L84">
            <v>0</v>
          </cell>
        </row>
        <row r="85">
          <cell r="B85">
            <v>3451</v>
          </cell>
          <cell r="C85" t="str">
            <v>P&amp;D Non Pay Planning</v>
          </cell>
          <cell r="D85">
            <v>0</v>
          </cell>
          <cell r="E85">
            <v>0</v>
          </cell>
          <cell r="F85">
            <v>0</v>
          </cell>
          <cell r="G85">
            <v>0</v>
          </cell>
          <cell r="H85">
            <v>0</v>
          </cell>
          <cell r="I85">
            <v>0</v>
          </cell>
          <cell r="J85">
            <v>0</v>
          </cell>
          <cell r="K85">
            <v>0</v>
          </cell>
          <cell r="L85">
            <v>0</v>
          </cell>
        </row>
        <row r="86">
          <cell r="B86">
            <v>3453</v>
          </cell>
          <cell r="C86" t="str">
            <v>P&amp;D N Py Agency sff</v>
          </cell>
          <cell r="D86">
            <v>325000</v>
          </cell>
          <cell r="E86">
            <v>0</v>
          </cell>
          <cell r="F86">
            <v>325000</v>
          </cell>
          <cell r="G86">
            <v>2587973.2999999998</v>
          </cell>
          <cell r="H86">
            <v>1300000</v>
          </cell>
          <cell r="I86">
            <v>79638.570000000007</v>
          </cell>
          <cell r="J86">
            <v>1220361.43</v>
          </cell>
          <cell r="K86">
            <v>950163.88</v>
          </cell>
          <cell r="L86">
            <v>3900000</v>
          </cell>
        </row>
        <row r="87">
          <cell r="B87">
            <v>3529</v>
          </cell>
          <cell r="C87" t="str">
            <v>F&amp;B Bill Hand &amp; comm</v>
          </cell>
          <cell r="D87">
            <v>0</v>
          </cell>
          <cell r="E87">
            <v>0</v>
          </cell>
          <cell r="F87">
            <v>0</v>
          </cell>
          <cell r="G87">
            <v>0</v>
          </cell>
          <cell r="H87">
            <v>0</v>
          </cell>
          <cell r="I87">
            <v>0</v>
          </cell>
          <cell r="J87">
            <v>0</v>
          </cell>
          <cell r="K87">
            <v>0</v>
          </cell>
          <cell r="L87">
            <v>0</v>
          </cell>
        </row>
        <row r="88">
          <cell r="B88">
            <v>3627</v>
          </cell>
          <cell r="C88" t="str">
            <v>P&amp;A NPy Training T&amp;S</v>
          </cell>
          <cell r="D88">
            <v>0</v>
          </cell>
          <cell r="E88">
            <v>0</v>
          </cell>
          <cell r="F88">
            <v>0</v>
          </cell>
          <cell r="G88">
            <v>4974.08</v>
          </cell>
          <cell r="H88">
            <v>0</v>
          </cell>
          <cell r="I88">
            <v>0</v>
          </cell>
          <cell r="J88">
            <v>0</v>
          </cell>
          <cell r="K88">
            <v>9613.23</v>
          </cell>
          <cell r="L88">
            <v>0</v>
          </cell>
        </row>
        <row r="89">
          <cell r="B89">
            <v>3502</v>
          </cell>
          <cell r="C89" t="str">
            <v>M&amp;S Corp Publicity</v>
          </cell>
          <cell r="D89">
            <v>0</v>
          </cell>
          <cell r="E89">
            <v>90.6</v>
          </cell>
          <cell r="F89">
            <v>-90.6</v>
          </cell>
          <cell r="G89">
            <v>0</v>
          </cell>
          <cell r="H89">
            <v>0</v>
          </cell>
          <cell r="I89">
            <v>9273.1</v>
          </cell>
          <cell r="J89">
            <v>-9273.1</v>
          </cell>
          <cell r="K89">
            <v>1218.6199999999999</v>
          </cell>
          <cell r="L89">
            <v>0</v>
          </cell>
        </row>
        <row r="90">
          <cell r="B90">
            <v>3506</v>
          </cell>
          <cell r="C90" t="str">
            <v>M&amp;S N Py B Hospitali</v>
          </cell>
          <cell r="D90">
            <v>0</v>
          </cell>
          <cell r="E90">
            <v>0</v>
          </cell>
          <cell r="F90">
            <v>0</v>
          </cell>
          <cell r="G90">
            <v>960.73</v>
          </cell>
          <cell r="H90">
            <v>0</v>
          </cell>
          <cell r="I90">
            <v>0</v>
          </cell>
          <cell r="J90">
            <v>0</v>
          </cell>
          <cell r="K90">
            <v>3404.06</v>
          </cell>
          <cell r="L90">
            <v>0</v>
          </cell>
        </row>
        <row r="91">
          <cell r="B91">
            <v>3589</v>
          </cell>
          <cell r="C91" t="str">
            <v>ACCM N Py Furniture</v>
          </cell>
          <cell r="D91">
            <v>0</v>
          </cell>
          <cell r="E91">
            <v>0</v>
          </cell>
          <cell r="F91">
            <v>0</v>
          </cell>
          <cell r="G91">
            <v>279</v>
          </cell>
          <cell r="H91">
            <v>0</v>
          </cell>
          <cell r="I91">
            <v>0</v>
          </cell>
          <cell r="J91">
            <v>0</v>
          </cell>
          <cell r="K91">
            <v>12031.19</v>
          </cell>
          <cell r="L91">
            <v>0</v>
          </cell>
        </row>
        <row r="92">
          <cell r="B92">
            <v>3593</v>
          </cell>
          <cell r="C92" t="str">
            <v>ACCM Non Pay Misc</v>
          </cell>
          <cell r="D92">
            <v>0</v>
          </cell>
          <cell r="E92">
            <v>0</v>
          </cell>
          <cell r="F92">
            <v>0</v>
          </cell>
          <cell r="G92">
            <v>762559.54</v>
          </cell>
          <cell r="H92">
            <v>0</v>
          </cell>
          <cell r="I92">
            <v>0</v>
          </cell>
          <cell r="J92">
            <v>0</v>
          </cell>
          <cell r="K92">
            <v>-89075</v>
          </cell>
          <cell r="L92">
            <v>0</v>
          </cell>
        </row>
        <row r="93">
          <cell r="B93" t="str">
            <v>A500</v>
          </cell>
          <cell r="C93" t="str">
            <v>SubTO/HextNPayAccomm</v>
          </cell>
          <cell r="D93">
            <v>0</v>
          </cell>
          <cell r="E93">
            <v>0</v>
          </cell>
          <cell r="F93">
            <v>0</v>
          </cell>
          <cell r="G93">
            <v>762838.54</v>
          </cell>
          <cell r="H93">
            <v>0</v>
          </cell>
          <cell r="I93">
            <v>0</v>
          </cell>
          <cell r="J93">
            <v>0</v>
          </cell>
          <cell r="K93">
            <v>-77043.81</v>
          </cell>
          <cell r="L93">
            <v>0</v>
          </cell>
        </row>
        <row r="94">
          <cell r="B94">
            <v>3551</v>
          </cell>
          <cell r="C94" t="str">
            <v>COMP NPy Mtce</v>
          </cell>
          <cell r="D94">
            <v>250000</v>
          </cell>
          <cell r="E94">
            <v>18959.73</v>
          </cell>
          <cell r="F94">
            <v>231040.27</v>
          </cell>
          <cell r="G94">
            <v>-188791.04000000001</v>
          </cell>
          <cell r="H94">
            <v>1000000</v>
          </cell>
          <cell r="I94">
            <v>67373.490000000005</v>
          </cell>
          <cell r="J94">
            <v>932626.51</v>
          </cell>
          <cell r="K94">
            <v>549456.22</v>
          </cell>
          <cell r="L94">
            <v>3000000</v>
          </cell>
        </row>
        <row r="95">
          <cell r="B95">
            <v>3552</v>
          </cell>
          <cell r="C95" t="str">
            <v>COMP N Py Non FAR</v>
          </cell>
          <cell r="D95">
            <v>250000</v>
          </cell>
          <cell r="E95">
            <v>10448.76</v>
          </cell>
          <cell r="F95">
            <v>239551.24</v>
          </cell>
          <cell r="G95">
            <v>208159.48</v>
          </cell>
          <cell r="H95">
            <v>1000000</v>
          </cell>
          <cell r="I95">
            <v>10448.76</v>
          </cell>
          <cell r="J95">
            <v>989551.24</v>
          </cell>
          <cell r="K95">
            <v>268529.45</v>
          </cell>
          <cell r="L95">
            <v>3000000</v>
          </cell>
        </row>
        <row r="96">
          <cell r="B96">
            <v>3553</v>
          </cell>
          <cell r="C96" t="str">
            <v>COMP N Py Rental</v>
          </cell>
          <cell r="D96">
            <v>0</v>
          </cell>
          <cell r="E96">
            <v>0</v>
          </cell>
          <cell r="F96">
            <v>0</v>
          </cell>
          <cell r="G96">
            <v>0</v>
          </cell>
          <cell r="H96">
            <v>0</v>
          </cell>
          <cell r="I96">
            <v>0</v>
          </cell>
          <cell r="J96">
            <v>0</v>
          </cell>
          <cell r="K96">
            <v>28125</v>
          </cell>
          <cell r="L96">
            <v>0</v>
          </cell>
        </row>
        <row r="97">
          <cell r="B97">
            <v>3554</v>
          </cell>
          <cell r="C97" t="str">
            <v>COMP N Py Software</v>
          </cell>
          <cell r="D97">
            <v>300000</v>
          </cell>
          <cell r="E97">
            <v>1308712.51</v>
          </cell>
          <cell r="F97">
            <v>-1008712.51</v>
          </cell>
          <cell r="G97">
            <v>-71889.399999999994</v>
          </cell>
          <cell r="H97">
            <v>1200000</v>
          </cell>
          <cell r="I97">
            <v>2121073.2200000002</v>
          </cell>
          <cell r="J97">
            <v>-921073.22</v>
          </cell>
          <cell r="K97">
            <v>506256.49</v>
          </cell>
          <cell r="L97">
            <v>3600000</v>
          </cell>
        </row>
        <row r="98">
          <cell r="B98">
            <v>3555</v>
          </cell>
          <cell r="C98" t="str">
            <v>COMP N Py Supplies</v>
          </cell>
          <cell r="D98">
            <v>0</v>
          </cell>
          <cell r="E98">
            <v>85742.9</v>
          </cell>
          <cell r="F98">
            <v>-85742.9</v>
          </cell>
          <cell r="G98">
            <v>5173.1000000000004</v>
          </cell>
          <cell r="H98">
            <v>0</v>
          </cell>
          <cell r="I98">
            <v>85749.33</v>
          </cell>
          <cell r="J98">
            <v>-85749.33</v>
          </cell>
          <cell r="K98">
            <v>73189.009999999995</v>
          </cell>
          <cell r="L98">
            <v>0</v>
          </cell>
        </row>
        <row r="99">
          <cell r="B99">
            <v>3556</v>
          </cell>
          <cell r="C99" t="str">
            <v>COMP N Py Consultncy</v>
          </cell>
          <cell r="D99">
            <v>350000</v>
          </cell>
          <cell r="E99">
            <v>-62652.43</v>
          </cell>
          <cell r="F99">
            <v>412652.43</v>
          </cell>
          <cell r="G99">
            <v>536030.32999999996</v>
          </cell>
          <cell r="H99">
            <v>1400000</v>
          </cell>
          <cell r="I99">
            <v>-53832.43</v>
          </cell>
          <cell r="J99">
            <v>1453832.43</v>
          </cell>
          <cell r="K99">
            <v>1186977.6000000001</v>
          </cell>
          <cell r="L99">
            <v>4200000</v>
          </cell>
        </row>
        <row r="100">
          <cell r="B100">
            <v>3557</v>
          </cell>
          <cell r="C100" t="str">
            <v>COMP N Py Agncy sff</v>
          </cell>
          <cell r="D100">
            <v>250000</v>
          </cell>
          <cell r="E100">
            <v>20364.240000000002</v>
          </cell>
          <cell r="F100">
            <v>229635.76</v>
          </cell>
          <cell r="G100">
            <v>-32716.560000000001</v>
          </cell>
          <cell r="H100">
            <v>1000000</v>
          </cell>
          <cell r="I100">
            <v>102632.7</v>
          </cell>
          <cell r="J100">
            <v>897367.3</v>
          </cell>
          <cell r="K100">
            <v>287596.17</v>
          </cell>
          <cell r="L100">
            <v>3000000</v>
          </cell>
        </row>
        <row r="101">
          <cell r="B101">
            <v>3522</v>
          </cell>
          <cell r="C101" t="str">
            <v>F&amp;B Intntl ExRateL/G</v>
          </cell>
          <cell r="D101">
            <v>0</v>
          </cell>
          <cell r="E101">
            <v>50</v>
          </cell>
          <cell r="F101">
            <v>-50</v>
          </cell>
          <cell r="G101">
            <v>29.11</v>
          </cell>
          <cell r="H101">
            <v>0</v>
          </cell>
          <cell r="I101">
            <v>50</v>
          </cell>
          <cell r="J101">
            <v>-50</v>
          </cell>
          <cell r="K101">
            <v>387.01</v>
          </cell>
          <cell r="L101">
            <v>0</v>
          </cell>
        </row>
        <row r="102">
          <cell r="B102">
            <v>3525</v>
          </cell>
          <cell r="C102" t="str">
            <v>F&amp;B Oth Finance Exp</v>
          </cell>
          <cell r="D102">
            <v>0</v>
          </cell>
          <cell r="E102">
            <v>-26000</v>
          </cell>
          <cell r="F102">
            <v>26000</v>
          </cell>
          <cell r="G102">
            <v>0</v>
          </cell>
          <cell r="H102">
            <v>0</v>
          </cell>
          <cell r="I102">
            <v>0</v>
          </cell>
          <cell r="J102">
            <v>0</v>
          </cell>
          <cell r="K102">
            <v>26000</v>
          </cell>
          <cell r="L102">
            <v>0</v>
          </cell>
        </row>
        <row r="103">
          <cell r="B103">
            <v>3616</v>
          </cell>
          <cell r="C103" t="str">
            <v>P&amp;A py CatergContrct</v>
          </cell>
          <cell r="D103">
            <v>0</v>
          </cell>
          <cell r="E103">
            <v>0</v>
          </cell>
          <cell r="F103">
            <v>0</v>
          </cell>
          <cell r="G103">
            <v>38.92</v>
          </cell>
          <cell r="H103">
            <v>0</v>
          </cell>
          <cell r="I103">
            <v>0</v>
          </cell>
          <cell r="J103">
            <v>0</v>
          </cell>
          <cell r="K103">
            <v>39.32</v>
          </cell>
          <cell r="L103">
            <v>0</v>
          </cell>
        </row>
        <row r="104">
          <cell r="B104">
            <v>3624</v>
          </cell>
          <cell r="C104" t="str">
            <v>P&amp;A Npy Agency staff</v>
          </cell>
          <cell r="D104">
            <v>0</v>
          </cell>
          <cell r="E104">
            <v>0</v>
          </cell>
          <cell r="F104">
            <v>0</v>
          </cell>
          <cell r="G104">
            <v>0</v>
          </cell>
          <cell r="H104">
            <v>0</v>
          </cell>
          <cell r="I104">
            <v>6512</v>
          </cell>
          <cell r="J104">
            <v>-6512</v>
          </cell>
          <cell r="K104">
            <v>86040.52</v>
          </cell>
          <cell r="L104">
            <v>0</v>
          </cell>
        </row>
        <row r="105">
          <cell r="B105" t="str">
            <v>A515</v>
          </cell>
          <cell r="C105" t="str">
            <v>SubTO/HextNPay-Pers</v>
          </cell>
          <cell r="D105">
            <v>0</v>
          </cell>
          <cell r="E105">
            <v>0</v>
          </cell>
          <cell r="F105">
            <v>0</v>
          </cell>
          <cell r="G105">
            <v>38.92</v>
          </cell>
          <cell r="H105">
            <v>0</v>
          </cell>
          <cell r="I105">
            <v>6512</v>
          </cell>
          <cell r="J105">
            <v>-6512</v>
          </cell>
          <cell r="K105">
            <v>86079.84</v>
          </cell>
          <cell r="L105">
            <v>0</v>
          </cell>
        </row>
        <row r="106">
          <cell r="B106">
            <v>3610</v>
          </cell>
          <cell r="C106" t="str">
            <v>P&amp;ACostsFrpeopleServ</v>
          </cell>
          <cell r="D106">
            <v>0</v>
          </cell>
          <cell r="E106">
            <v>0</v>
          </cell>
          <cell r="F106">
            <v>0</v>
          </cell>
          <cell r="G106">
            <v>0</v>
          </cell>
          <cell r="H106">
            <v>0</v>
          </cell>
          <cell r="I106">
            <v>0</v>
          </cell>
          <cell r="J106">
            <v>0</v>
          </cell>
          <cell r="K106">
            <v>66.5</v>
          </cell>
          <cell r="L106">
            <v>0</v>
          </cell>
        </row>
        <row r="107">
          <cell r="B107">
            <v>3641</v>
          </cell>
          <cell r="C107" t="str">
            <v>GM&amp;O MgmtConsult+G22</v>
          </cell>
          <cell r="D107">
            <v>0</v>
          </cell>
          <cell r="E107">
            <v>0</v>
          </cell>
          <cell r="F107">
            <v>0</v>
          </cell>
          <cell r="G107">
            <v>18758.41</v>
          </cell>
          <cell r="H107">
            <v>0</v>
          </cell>
          <cell r="I107">
            <v>3597.6</v>
          </cell>
          <cell r="J107">
            <v>-3597.6</v>
          </cell>
          <cell r="K107">
            <v>12537.63</v>
          </cell>
          <cell r="L107">
            <v>0</v>
          </cell>
        </row>
        <row r="108">
          <cell r="B108">
            <v>3643</v>
          </cell>
          <cell r="C108" t="str">
            <v>GM&amp;O Agency staff</v>
          </cell>
          <cell r="D108">
            <v>275000</v>
          </cell>
          <cell r="E108">
            <v>49998.71</v>
          </cell>
          <cell r="F108">
            <v>225001.29</v>
          </cell>
          <cell r="G108">
            <v>6686.18</v>
          </cell>
          <cell r="H108">
            <v>1100000</v>
          </cell>
          <cell r="I108">
            <v>197882.01</v>
          </cell>
          <cell r="J108">
            <v>902117.99</v>
          </cell>
          <cell r="K108">
            <v>595813.91</v>
          </cell>
          <cell r="L108">
            <v>3300000</v>
          </cell>
        </row>
        <row r="109">
          <cell r="B109">
            <v>3654</v>
          </cell>
          <cell r="C109" t="str">
            <v>GM&amp;O Incidentals</v>
          </cell>
          <cell r="D109">
            <v>0</v>
          </cell>
          <cell r="E109">
            <v>0</v>
          </cell>
          <cell r="F109">
            <v>0</v>
          </cell>
          <cell r="G109">
            <v>8686.17</v>
          </cell>
          <cell r="H109">
            <v>0</v>
          </cell>
          <cell r="I109">
            <v>107.54</v>
          </cell>
          <cell r="J109">
            <v>-107.54</v>
          </cell>
          <cell r="K109">
            <v>31709.84</v>
          </cell>
          <cell r="L109">
            <v>0</v>
          </cell>
        </row>
        <row r="110">
          <cell r="B110">
            <v>3452</v>
          </cell>
          <cell r="C110" t="str">
            <v>P&amp;D Non Pay R&amp;D</v>
          </cell>
          <cell r="D110">
            <v>300000</v>
          </cell>
          <cell r="E110">
            <v>271429.64</v>
          </cell>
          <cell r="F110">
            <v>28570.36</v>
          </cell>
          <cell r="G110">
            <v>419574.83</v>
          </cell>
          <cell r="H110">
            <v>1200000</v>
          </cell>
          <cell r="I110">
            <v>3315629.46</v>
          </cell>
          <cell r="J110">
            <v>-2115629.46</v>
          </cell>
          <cell r="K110">
            <v>954449.36</v>
          </cell>
          <cell r="L110">
            <v>3600000</v>
          </cell>
        </row>
        <row r="111">
          <cell r="B111">
            <v>4956</v>
          </cell>
          <cell r="C111" t="str">
            <v>P&amp;A N Py Trg Oth</v>
          </cell>
          <cell r="D111">
            <v>0</v>
          </cell>
          <cell r="E111">
            <v>0</v>
          </cell>
          <cell r="F111">
            <v>0</v>
          </cell>
          <cell r="G111">
            <v>3075</v>
          </cell>
          <cell r="H111">
            <v>0</v>
          </cell>
          <cell r="I111">
            <v>0</v>
          </cell>
          <cell r="J111">
            <v>0</v>
          </cell>
          <cell r="K111">
            <v>4900</v>
          </cell>
          <cell r="L111">
            <v>0</v>
          </cell>
        </row>
        <row r="112">
          <cell r="B112">
            <v>3625</v>
          </cell>
          <cell r="C112" t="str">
            <v>P&amp;A NPy Trg Grants</v>
          </cell>
          <cell r="D112">
            <v>0</v>
          </cell>
          <cell r="E112">
            <v>0</v>
          </cell>
          <cell r="F112">
            <v>0</v>
          </cell>
          <cell r="G112">
            <v>6264.08</v>
          </cell>
          <cell r="H112">
            <v>0</v>
          </cell>
          <cell r="I112">
            <v>0</v>
          </cell>
          <cell r="J112">
            <v>0</v>
          </cell>
          <cell r="K112">
            <v>30856.84</v>
          </cell>
          <cell r="L112">
            <v>0</v>
          </cell>
        </row>
        <row r="113">
          <cell r="B113" t="str">
            <v>A530</v>
          </cell>
          <cell r="C113" t="str">
            <v>SubTO/HextNPay-Train</v>
          </cell>
          <cell r="D113">
            <v>0</v>
          </cell>
          <cell r="E113">
            <v>0</v>
          </cell>
          <cell r="F113">
            <v>0</v>
          </cell>
          <cell r="G113">
            <v>9339.08</v>
          </cell>
          <cell r="H113">
            <v>0</v>
          </cell>
          <cell r="I113">
            <v>0</v>
          </cell>
          <cell r="J113">
            <v>0</v>
          </cell>
          <cell r="K113">
            <v>35756.839999999997</v>
          </cell>
          <cell r="L113">
            <v>0</v>
          </cell>
        </row>
        <row r="114">
          <cell r="B114">
            <v>3633</v>
          </cell>
          <cell r="C114" t="str">
            <v>TrainCosts fr PplSrv</v>
          </cell>
          <cell r="D114">
            <v>0</v>
          </cell>
          <cell r="E114">
            <v>0</v>
          </cell>
          <cell r="F114">
            <v>0</v>
          </cell>
          <cell r="G114">
            <v>7084</v>
          </cell>
          <cell r="H114">
            <v>0</v>
          </cell>
          <cell r="I114">
            <v>0</v>
          </cell>
          <cell r="J114">
            <v>0</v>
          </cell>
          <cell r="K114">
            <v>5702</v>
          </cell>
          <cell r="L114">
            <v>0</v>
          </cell>
        </row>
        <row r="115">
          <cell r="B115">
            <v>3430</v>
          </cell>
          <cell r="C115" t="str">
            <v>P&amp;I Py BTou Apps</v>
          </cell>
          <cell r="D115">
            <v>0</v>
          </cell>
          <cell r="E115">
            <v>0</v>
          </cell>
          <cell r="F115">
            <v>0</v>
          </cell>
          <cell r="G115">
            <v>699</v>
          </cell>
          <cell r="H115">
            <v>0</v>
          </cell>
          <cell r="I115">
            <v>0</v>
          </cell>
          <cell r="J115">
            <v>0</v>
          </cell>
          <cell r="K115">
            <v>699</v>
          </cell>
          <cell r="L115">
            <v>0</v>
          </cell>
        </row>
        <row r="116">
          <cell r="B116">
            <v>3425</v>
          </cell>
          <cell r="C116" t="str">
            <v>GSUP T&amp;S</v>
          </cell>
          <cell r="D116">
            <v>0</v>
          </cell>
          <cell r="E116">
            <v>0</v>
          </cell>
          <cell r="F116">
            <v>0</v>
          </cell>
          <cell r="G116">
            <v>65540.78</v>
          </cell>
          <cell r="H116">
            <v>0</v>
          </cell>
          <cell r="I116">
            <v>0</v>
          </cell>
          <cell r="J116">
            <v>0</v>
          </cell>
          <cell r="K116">
            <v>50488.89</v>
          </cell>
          <cell r="L116">
            <v>0</v>
          </cell>
        </row>
        <row r="117">
          <cell r="B117">
            <v>3617</v>
          </cell>
          <cell r="C117" t="str">
            <v>P&amp;A py Int Hospitali</v>
          </cell>
          <cell r="D117">
            <v>0</v>
          </cell>
          <cell r="E117">
            <v>0</v>
          </cell>
          <cell r="F117">
            <v>0</v>
          </cell>
          <cell r="G117">
            <v>1527.75</v>
          </cell>
          <cell r="H117">
            <v>0</v>
          </cell>
          <cell r="I117">
            <v>0</v>
          </cell>
          <cell r="J117">
            <v>0</v>
          </cell>
          <cell r="K117">
            <v>1816.38</v>
          </cell>
          <cell r="L117">
            <v>0</v>
          </cell>
        </row>
        <row r="118">
          <cell r="B118">
            <v>3619</v>
          </cell>
          <cell r="C118" t="str">
            <v>P&amp;A Npy  Stationery</v>
          </cell>
          <cell r="D118">
            <v>0</v>
          </cell>
          <cell r="E118">
            <v>0</v>
          </cell>
          <cell r="F118">
            <v>0</v>
          </cell>
          <cell r="G118">
            <v>0</v>
          </cell>
          <cell r="H118">
            <v>0</v>
          </cell>
          <cell r="I118">
            <v>0</v>
          </cell>
          <cell r="J118">
            <v>0</v>
          </cell>
          <cell r="K118">
            <v>1844.96</v>
          </cell>
          <cell r="L118">
            <v>0</v>
          </cell>
        </row>
        <row r="119">
          <cell r="B119">
            <v>3620</v>
          </cell>
          <cell r="C119" t="str">
            <v>P&amp;A Office Machines</v>
          </cell>
          <cell r="D119">
            <v>0</v>
          </cell>
          <cell r="E119">
            <v>0</v>
          </cell>
          <cell r="F119">
            <v>0</v>
          </cell>
          <cell r="G119">
            <v>0</v>
          </cell>
          <cell r="H119">
            <v>0</v>
          </cell>
          <cell r="I119">
            <v>55322.5</v>
          </cell>
          <cell r="J119">
            <v>-55322.5</v>
          </cell>
          <cell r="K119">
            <v>-331.63</v>
          </cell>
          <cell r="L119">
            <v>0</v>
          </cell>
        </row>
        <row r="120">
          <cell r="B120">
            <v>3621</v>
          </cell>
          <cell r="C120" t="str">
            <v>P&amp;A Postal Services</v>
          </cell>
          <cell r="D120">
            <v>0</v>
          </cell>
          <cell r="E120">
            <v>0</v>
          </cell>
          <cell r="F120">
            <v>0</v>
          </cell>
          <cell r="G120">
            <v>4378.3100000000004</v>
          </cell>
          <cell r="H120">
            <v>0</v>
          </cell>
          <cell r="I120">
            <v>0</v>
          </cell>
          <cell r="J120">
            <v>0</v>
          </cell>
          <cell r="K120">
            <v>4423.3100000000004</v>
          </cell>
          <cell r="L120">
            <v>0</v>
          </cell>
        </row>
        <row r="121">
          <cell r="B121" t="str">
            <v>362B</v>
          </cell>
          <cell r="C121" t="str">
            <v>P&amp;A Office Services</v>
          </cell>
          <cell r="D121">
            <v>0</v>
          </cell>
          <cell r="E121">
            <v>0</v>
          </cell>
          <cell r="F121">
            <v>0</v>
          </cell>
          <cell r="G121">
            <v>2392</v>
          </cell>
          <cell r="H121">
            <v>0</v>
          </cell>
          <cell r="I121">
            <v>0</v>
          </cell>
          <cell r="J121">
            <v>0</v>
          </cell>
          <cell r="K121">
            <v>1923</v>
          </cell>
          <cell r="L121">
            <v>0</v>
          </cell>
        </row>
        <row r="122">
          <cell r="B122">
            <v>4947</v>
          </cell>
          <cell r="C122" t="str">
            <v>ExtNPayXfr Out</v>
          </cell>
          <cell r="D122">
            <v>0</v>
          </cell>
          <cell r="E122">
            <v>0</v>
          </cell>
          <cell r="F122">
            <v>0</v>
          </cell>
          <cell r="G122">
            <v>-114895.37</v>
          </cell>
          <cell r="H122">
            <v>0</v>
          </cell>
          <cell r="I122">
            <v>0</v>
          </cell>
          <cell r="J122">
            <v>0</v>
          </cell>
          <cell r="K122">
            <v>-458411.09</v>
          </cell>
          <cell r="L122">
            <v>0</v>
          </cell>
        </row>
        <row r="123">
          <cell r="B123">
            <v>4948</v>
          </cell>
          <cell r="C123" t="str">
            <v>ExtNPayXfr ContraOut</v>
          </cell>
          <cell r="D123">
            <v>0</v>
          </cell>
          <cell r="E123">
            <v>0</v>
          </cell>
          <cell r="F123">
            <v>0</v>
          </cell>
          <cell r="G123">
            <v>114485.37</v>
          </cell>
          <cell r="H123">
            <v>0</v>
          </cell>
          <cell r="I123">
            <v>0</v>
          </cell>
          <cell r="J123">
            <v>0</v>
          </cell>
          <cell r="K123">
            <v>458001.09</v>
          </cell>
          <cell r="L123">
            <v>0</v>
          </cell>
        </row>
        <row r="124">
          <cell r="B124">
            <v>4949</v>
          </cell>
          <cell r="C124" t="str">
            <v>ExtNPayXfr In</v>
          </cell>
          <cell r="D124">
            <v>0</v>
          </cell>
          <cell r="E124">
            <v>0</v>
          </cell>
          <cell r="F124">
            <v>0</v>
          </cell>
          <cell r="G124">
            <v>0</v>
          </cell>
          <cell r="H124">
            <v>0</v>
          </cell>
          <cell r="I124">
            <v>100000</v>
          </cell>
          <cell r="J124">
            <v>-100000</v>
          </cell>
          <cell r="K124">
            <v>0</v>
          </cell>
          <cell r="L124">
            <v>0</v>
          </cell>
        </row>
        <row r="125">
          <cell r="B125" t="str">
            <v>A599</v>
          </cell>
          <cell r="C125" t="str">
            <v>TOTO/HExtNPay(netOOI</v>
          </cell>
          <cell r="D125">
            <v>2300000</v>
          </cell>
          <cell r="E125">
            <v>1711376.72</v>
          </cell>
          <cell r="F125">
            <v>588623.28</v>
          </cell>
          <cell r="G125">
            <v>4424026.3499999996</v>
          </cell>
          <cell r="H125">
            <v>9200000</v>
          </cell>
          <cell r="I125">
            <v>6134105.4500000002</v>
          </cell>
          <cell r="J125">
            <v>3065894.55</v>
          </cell>
          <cell r="K125">
            <v>6471524.5300000003</v>
          </cell>
          <cell r="L125">
            <v>27600000</v>
          </cell>
        </row>
        <row r="126">
          <cell r="B126" t="str">
            <v>803B</v>
          </cell>
          <cell r="C126" t="str">
            <v>P&amp;I N Py Oth NwkProd</v>
          </cell>
          <cell r="D126">
            <v>0</v>
          </cell>
          <cell r="E126">
            <v>0</v>
          </cell>
          <cell r="F126">
            <v>0</v>
          </cell>
          <cell r="G126">
            <v>0</v>
          </cell>
          <cell r="H126">
            <v>0</v>
          </cell>
          <cell r="I126">
            <v>0</v>
          </cell>
          <cell r="J126">
            <v>0</v>
          </cell>
          <cell r="K126">
            <v>281</v>
          </cell>
          <cell r="L126">
            <v>0</v>
          </cell>
        </row>
        <row r="127">
          <cell r="B127" t="str">
            <v>339B</v>
          </cell>
          <cell r="C127" t="str">
            <v>P&amp;I N Py Oth NwkProd</v>
          </cell>
          <cell r="D127">
            <v>0</v>
          </cell>
          <cell r="E127">
            <v>0</v>
          </cell>
          <cell r="F127">
            <v>0</v>
          </cell>
          <cell r="G127">
            <v>0</v>
          </cell>
          <cell r="H127">
            <v>0</v>
          </cell>
          <cell r="I127">
            <v>0</v>
          </cell>
          <cell r="J127">
            <v>0</v>
          </cell>
          <cell r="K127">
            <v>281</v>
          </cell>
          <cell r="L127">
            <v>0</v>
          </cell>
        </row>
        <row r="128">
          <cell r="B128" t="str">
            <v>090Y</v>
          </cell>
          <cell r="C128" t="str">
            <v>P&amp;I BTC Contractors</v>
          </cell>
          <cell r="D128">
            <v>0</v>
          </cell>
          <cell r="E128">
            <v>19549.060000000001</v>
          </cell>
          <cell r="F128">
            <v>-19549.060000000001</v>
          </cell>
          <cell r="G128">
            <v>0</v>
          </cell>
          <cell r="H128">
            <v>0</v>
          </cell>
          <cell r="I128">
            <v>70737.350000000006</v>
          </cell>
          <cell r="J128">
            <v>-70737.350000000006</v>
          </cell>
          <cell r="K128">
            <v>47631.86</v>
          </cell>
          <cell r="L128">
            <v>0</v>
          </cell>
        </row>
        <row r="129">
          <cell r="B129" t="str">
            <v>580Y</v>
          </cell>
          <cell r="C129" t="str">
            <v>P&amp;I N Py BTC CoS Oth</v>
          </cell>
          <cell r="D129">
            <v>0</v>
          </cell>
          <cell r="E129">
            <v>19549.060000000001</v>
          </cell>
          <cell r="F129">
            <v>-19549.060000000001</v>
          </cell>
          <cell r="G129">
            <v>0</v>
          </cell>
          <cell r="H129">
            <v>0</v>
          </cell>
          <cell r="I129">
            <v>70737.350000000006</v>
          </cell>
          <cell r="J129">
            <v>-70737.350000000006</v>
          </cell>
          <cell r="K129">
            <v>47631.86</v>
          </cell>
          <cell r="L129">
            <v>0</v>
          </cell>
        </row>
        <row r="130">
          <cell r="B130" t="str">
            <v>377B</v>
          </cell>
          <cell r="C130" t="str">
            <v>Mtce N Py Local Exch</v>
          </cell>
          <cell r="D130">
            <v>0</v>
          </cell>
          <cell r="E130">
            <v>0</v>
          </cell>
          <cell r="F130">
            <v>0</v>
          </cell>
          <cell r="G130">
            <v>21941.77</v>
          </cell>
          <cell r="H130">
            <v>0</v>
          </cell>
          <cell r="I130">
            <v>0</v>
          </cell>
          <cell r="J130">
            <v>0</v>
          </cell>
          <cell r="K130">
            <v>21941.77</v>
          </cell>
          <cell r="L130">
            <v>0</v>
          </cell>
        </row>
        <row r="131">
          <cell r="B131" t="str">
            <v>783B</v>
          </cell>
          <cell r="C131" t="str">
            <v>Mtce N Py Intell nwk</v>
          </cell>
          <cell r="D131">
            <v>0</v>
          </cell>
          <cell r="E131">
            <v>0</v>
          </cell>
          <cell r="F131">
            <v>0</v>
          </cell>
          <cell r="G131">
            <v>18522.48</v>
          </cell>
          <cell r="H131">
            <v>0</v>
          </cell>
          <cell r="I131">
            <v>0</v>
          </cell>
          <cell r="J131">
            <v>0</v>
          </cell>
          <cell r="K131">
            <v>18522.48</v>
          </cell>
          <cell r="L131">
            <v>0</v>
          </cell>
        </row>
        <row r="132">
          <cell r="B132" t="str">
            <v>880B</v>
          </cell>
          <cell r="C132" t="str">
            <v>SUPP NPy SFC OSmSto</v>
          </cell>
          <cell r="D132">
            <v>0</v>
          </cell>
          <cell r="E132">
            <v>0</v>
          </cell>
          <cell r="F132">
            <v>0</v>
          </cell>
          <cell r="G132">
            <v>26525</v>
          </cell>
          <cell r="H132">
            <v>0</v>
          </cell>
          <cell r="I132">
            <v>0</v>
          </cell>
          <cell r="J132">
            <v>0</v>
          </cell>
          <cell r="K132">
            <v>22326.62</v>
          </cell>
          <cell r="L132">
            <v>0</v>
          </cell>
        </row>
        <row r="133">
          <cell r="B133" t="str">
            <v>518Y</v>
          </cell>
          <cell r="C133" t="str">
            <v>PS Non Pay Networ</v>
          </cell>
          <cell r="D133">
            <v>0</v>
          </cell>
          <cell r="E133">
            <v>0</v>
          </cell>
          <cell r="F133">
            <v>0</v>
          </cell>
          <cell r="G133">
            <v>0</v>
          </cell>
          <cell r="H133">
            <v>0</v>
          </cell>
          <cell r="I133">
            <v>7200</v>
          </cell>
          <cell r="J133">
            <v>-7200</v>
          </cell>
          <cell r="K133">
            <v>0</v>
          </cell>
          <cell r="L133">
            <v>0</v>
          </cell>
        </row>
        <row r="134">
          <cell r="B134" t="str">
            <v>499Y</v>
          </cell>
          <cell r="C134" t="str">
            <v>PS N Py Nwk ops</v>
          </cell>
          <cell r="D134">
            <v>0</v>
          </cell>
          <cell r="E134">
            <v>0</v>
          </cell>
          <cell r="F134">
            <v>0</v>
          </cell>
          <cell r="G134">
            <v>0</v>
          </cell>
          <cell r="H134">
            <v>0</v>
          </cell>
          <cell r="I134">
            <v>0</v>
          </cell>
          <cell r="J134">
            <v>0</v>
          </cell>
          <cell r="K134">
            <v>762559.54</v>
          </cell>
          <cell r="L134">
            <v>0</v>
          </cell>
        </row>
        <row r="135">
          <cell r="B135" t="str">
            <v>728B</v>
          </cell>
          <cell r="C135" t="str">
            <v>P&amp;D Non Pay Planning</v>
          </cell>
          <cell r="D135">
            <v>0</v>
          </cell>
          <cell r="E135">
            <v>0</v>
          </cell>
          <cell r="F135">
            <v>0</v>
          </cell>
          <cell r="G135">
            <v>0</v>
          </cell>
          <cell r="H135">
            <v>0</v>
          </cell>
          <cell r="I135">
            <v>0</v>
          </cell>
          <cell r="J135">
            <v>0</v>
          </cell>
          <cell r="K135">
            <v>0</v>
          </cell>
          <cell r="L135">
            <v>0</v>
          </cell>
        </row>
        <row r="136">
          <cell r="B136" t="str">
            <v>529Y</v>
          </cell>
          <cell r="C136" t="str">
            <v>F&amp;B Bill Hand &amp; comm</v>
          </cell>
          <cell r="D136">
            <v>0</v>
          </cell>
          <cell r="E136">
            <v>0</v>
          </cell>
          <cell r="F136">
            <v>0</v>
          </cell>
          <cell r="G136">
            <v>0</v>
          </cell>
          <cell r="H136">
            <v>0</v>
          </cell>
          <cell r="I136">
            <v>0</v>
          </cell>
          <cell r="J136">
            <v>0</v>
          </cell>
          <cell r="K136">
            <v>0</v>
          </cell>
          <cell r="L136">
            <v>0</v>
          </cell>
        </row>
        <row r="137">
          <cell r="B137" t="str">
            <v>628Y</v>
          </cell>
          <cell r="C137" t="str">
            <v>P&amp;A NPy Training T&amp;S</v>
          </cell>
          <cell r="D137">
            <v>0</v>
          </cell>
          <cell r="E137">
            <v>0</v>
          </cell>
          <cell r="F137">
            <v>0</v>
          </cell>
          <cell r="G137">
            <v>4974.08</v>
          </cell>
          <cell r="H137">
            <v>0</v>
          </cell>
          <cell r="I137">
            <v>0</v>
          </cell>
          <cell r="J137">
            <v>0</v>
          </cell>
          <cell r="K137">
            <v>9613.23</v>
          </cell>
          <cell r="L137">
            <v>0</v>
          </cell>
        </row>
        <row r="138">
          <cell r="B138" t="str">
            <v>502F</v>
          </cell>
          <cell r="C138" t="str">
            <v>M&amp;S Corp Publicity</v>
          </cell>
          <cell r="D138">
            <v>0</v>
          </cell>
          <cell r="E138">
            <v>90.6</v>
          </cell>
          <cell r="F138">
            <v>-90.6</v>
          </cell>
          <cell r="G138">
            <v>0</v>
          </cell>
          <cell r="H138">
            <v>0</v>
          </cell>
          <cell r="I138">
            <v>9273.1</v>
          </cell>
          <cell r="J138">
            <v>-9273.1</v>
          </cell>
          <cell r="K138">
            <v>1218.6199999999999</v>
          </cell>
          <cell r="L138">
            <v>0</v>
          </cell>
        </row>
        <row r="139">
          <cell r="B139" t="str">
            <v>506Y</v>
          </cell>
          <cell r="C139" t="str">
            <v>M&amp;S N Py B Hospitali</v>
          </cell>
          <cell r="D139">
            <v>0</v>
          </cell>
          <cell r="E139">
            <v>0</v>
          </cell>
          <cell r="F139">
            <v>0</v>
          </cell>
          <cell r="G139">
            <v>960.73</v>
          </cell>
          <cell r="H139">
            <v>0</v>
          </cell>
          <cell r="I139">
            <v>0</v>
          </cell>
          <cell r="J139">
            <v>0</v>
          </cell>
          <cell r="K139">
            <v>3404.06</v>
          </cell>
          <cell r="L139">
            <v>0</v>
          </cell>
        </row>
        <row r="140">
          <cell r="B140" t="str">
            <v>589Y</v>
          </cell>
          <cell r="C140" t="str">
            <v>ACCM N Py Furniture</v>
          </cell>
          <cell r="D140">
            <v>0</v>
          </cell>
          <cell r="E140">
            <v>0</v>
          </cell>
          <cell r="F140">
            <v>0</v>
          </cell>
          <cell r="G140">
            <v>279</v>
          </cell>
          <cell r="H140">
            <v>0</v>
          </cell>
          <cell r="I140">
            <v>0</v>
          </cell>
          <cell r="J140">
            <v>0</v>
          </cell>
          <cell r="K140">
            <v>12031.19</v>
          </cell>
          <cell r="L140">
            <v>0</v>
          </cell>
        </row>
        <row r="141">
          <cell r="B141" t="str">
            <v>362Y</v>
          </cell>
          <cell r="C141" t="str">
            <v>ACCM Non Pay Misc</v>
          </cell>
          <cell r="D141">
            <v>0</v>
          </cell>
          <cell r="E141">
            <v>0</v>
          </cell>
          <cell r="F141">
            <v>0</v>
          </cell>
          <cell r="G141">
            <v>762559.54</v>
          </cell>
          <cell r="H141">
            <v>0</v>
          </cell>
          <cell r="I141">
            <v>0</v>
          </cell>
          <cell r="J141">
            <v>0</v>
          </cell>
          <cell r="K141">
            <v>-89075</v>
          </cell>
          <cell r="L141">
            <v>0</v>
          </cell>
        </row>
        <row r="142">
          <cell r="B142" t="str">
            <v>549Y</v>
          </cell>
          <cell r="C142" t="str">
            <v>COMP NPy Mtce</v>
          </cell>
          <cell r="D142">
            <v>250000</v>
          </cell>
          <cell r="E142">
            <v>18959.73</v>
          </cell>
          <cell r="F142">
            <v>231040.27</v>
          </cell>
          <cell r="G142">
            <v>-192293.44</v>
          </cell>
          <cell r="H142">
            <v>1000000</v>
          </cell>
          <cell r="I142">
            <v>67373.490000000005</v>
          </cell>
          <cell r="J142">
            <v>932626.51</v>
          </cell>
          <cell r="K142">
            <v>545953.81999999995</v>
          </cell>
          <cell r="L142">
            <v>3000000</v>
          </cell>
        </row>
        <row r="143">
          <cell r="B143" t="str">
            <v>551Y</v>
          </cell>
          <cell r="C143" t="str">
            <v>COMP NPy Mtce</v>
          </cell>
          <cell r="D143">
            <v>0</v>
          </cell>
          <cell r="E143">
            <v>0</v>
          </cell>
          <cell r="F143">
            <v>0</v>
          </cell>
          <cell r="G143">
            <v>3502.4</v>
          </cell>
          <cell r="H143">
            <v>0</v>
          </cell>
          <cell r="I143">
            <v>0</v>
          </cell>
          <cell r="J143">
            <v>0</v>
          </cell>
          <cell r="K143">
            <v>3502.4</v>
          </cell>
          <cell r="L143">
            <v>0</v>
          </cell>
        </row>
        <row r="144">
          <cell r="B144" t="str">
            <v>247Y</v>
          </cell>
          <cell r="C144" t="str">
            <v>COMP N Py Non FAR</v>
          </cell>
          <cell r="D144">
            <v>250000</v>
          </cell>
          <cell r="E144">
            <v>10448.76</v>
          </cell>
          <cell r="F144">
            <v>239551.24</v>
          </cell>
          <cell r="G144">
            <v>188259.88</v>
          </cell>
          <cell r="H144">
            <v>1000000</v>
          </cell>
          <cell r="I144">
            <v>10448.76</v>
          </cell>
          <cell r="J144">
            <v>989551.24</v>
          </cell>
          <cell r="K144">
            <v>249160.82</v>
          </cell>
          <cell r="L144">
            <v>3000000</v>
          </cell>
        </row>
        <row r="145">
          <cell r="B145" t="str">
            <v>248Y</v>
          </cell>
          <cell r="C145" t="str">
            <v>COMP N Py Non FAR</v>
          </cell>
          <cell r="D145">
            <v>0</v>
          </cell>
          <cell r="E145">
            <v>0</v>
          </cell>
          <cell r="F145">
            <v>0</v>
          </cell>
          <cell r="G145">
            <v>19899.599999999999</v>
          </cell>
          <cell r="H145">
            <v>0</v>
          </cell>
          <cell r="I145">
            <v>0</v>
          </cell>
          <cell r="J145">
            <v>0</v>
          </cell>
          <cell r="K145">
            <v>19368.63</v>
          </cell>
          <cell r="L145">
            <v>0</v>
          </cell>
        </row>
        <row r="146">
          <cell r="B146" t="str">
            <v>253Y</v>
          </cell>
          <cell r="C146" t="str">
            <v>COMP N Py Rental</v>
          </cell>
          <cell r="D146">
            <v>0</v>
          </cell>
          <cell r="E146">
            <v>0</v>
          </cell>
          <cell r="F146">
            <v>0</v>
          </cell>
          <cell r="G146">
            <v>0</v>
          </cell>
          <cell r="H146">
            <v>0</v>
          </cell>
          <cell r="I146">
            <v>0</v>
          </cell>
          <cell r="J146">
            <v>0</v>
          </cell>
          <cell r="K146">
            <v>28125</v>
          </cell>
          <cell r="L146">
            <v>0</v>
          </cell>
        </row>
        <row r="147">
          <cell r="B147" t="str">
            <v>257Y</v>
          </cell>
          <cell r="C147" t="str">
            <v>COMP N Py Software</v>
          </cell>
          <cell r="D147">
            <v>300000</v>
          </cell>
          <cell r="E147">
            <v>1308712.51</v>
          </cell>
          <cell r="F147">
            <v>-1008712.51</v>
          </cell>
          <cell r="G147">
            <v>-110347.94</v>
          </cell>
          <cell r="H147">
            <v>1200000</v>
          </cell>
          <cell r="I147">
            <v>2121073.2200000002</v>
          </cell>
          <cell r="J147">
            <v>-921073.22</v>
          </cell>
          <cell r="K147">
            <v>458974.2</v>
          </cell>
          <cell r="L147">
            <v>3600000</v>
          </cell>
        </row>
        <row r="148">
          <cell r="B148" t="str">
            <v>554Y</v>
          </cell>
          <cell r="C148" t="str">
            <v>COMP N Py Software</v>
          </cell>
          <cell r="D148">
            <v>0</v>
          </cell>
          <cell r="E148">
            <v>0</v>
          </cell>
          <cell r="F148">
            <v>0</v>
          </cell>
          <cell r="G148">
            <v>38458.54</v>
          </cell>
          <cell r="H148">
            <v>0</v>
          </cell>
          <cell r="I148">
            <v>0</v>
          </cell>
          <cell r="J148">
            <v>0</v>
          </cell>
          <cell r="K148">
            <v>47282.29</v>
          </cell>
          <cell r="L148">
            <v>0</v>
          </cell>
        </row>
        <row r="149">
          <cell r="B149" t="str">
            <v>555Y</v>
          </cell>
          <cell r="C149" t="str">
            <v>COMP N Py Supplies</v>
          </cell>
          <cell r="D149">
            <v>0</v>
          </cell>
          <cell r="E149">
            <v>85742.9</v>
          </cell>
          <cell r="F149">
            <v>-85742.9</v>
          </cell>
          <cell r="G149">
            <v>5173.1000000000004</v>
          </cell>
          <cell r="H149">
            <v>0</v>
          </cell>
          <cell r="I149">
            <v>85749.33</v>
          </cell>
          <cell r="J149">
            <v>-85749.33</v>
          </cell>
          <cell r="K149">
            <v>73189.009999999995</v>
          </cell>
          <cell r="L149">
            <v>0</v>
          </cell>
        </row>
        <row r="150">
          <cell r="B150" t="str">
            <v>525F</v>
          </cell>
          <cell r="C150" t="str">
            <v>F&amp;B Oth Finance Exp</v>
          </cell>
          <cell r="D150">
            <v>0</v>
          </cell>
          <cell r="E150">
            <v>-26000</v>
          </cell>
          <cell r="F150">
            <v>26000</v>
          </cell>
          <cell r="G150">
            <v>0</v>
          </cell>
          <cell r="H150">
            <v>0</v>
          </cell>
          <cell r="I150">
            <v>0</v>
          </cell>
          <cell r="J150">
            <v>0</v>
          </cell>
          <cell r="K150">
            <v>26000</v>
          </cell>
          <cell r="L150">
            <v>0</v>
          </cell>
        </row>
        <row r="151">
          <cell r="B151" t="str">
            <v>616Y</v>
          </cell>
          <cell r="C151" t="str">
            <v>P&amp;A py CatergContrct</v>
          </cell>
          <cell r="D151">
            <v>0</v>
          </cell>
          <cell r="E151">
            <v>0</v>
          </cell>
          <cell r="F151">
            <v>0</v>
          </cell>
          <cell r="G151">
            <v>38.92</v>
          </cell>
          <cell r="H151">
            <v>0</v>
          </cell>
          <cell r="I151">
            <v>0</v>
          </cell>
          <cell r="J151">
            <v>0</v>
          </cell>
          <cell r="K151">
            <v>39.32</v>
          </cell>
          <cell r="L151">
            <v>0</v>
          </cell>
        </row>
        <row r="152">
          <cell r="B152" t="str">
            <v>650Y</v>
          </cell>
          <cell r="C152" t="str">
            <v>GM&amp;O Incidentals</v>
          </cell>
          <cell r="D152">
            <v>0</v>
          </cell>
          <cell r="E152">
            <v>0</v>
          </cell>
          <cell r="F152">
            <v>0</v>
          </cell>
          <cell r="G152">
            <v>2401.8000000000002</v>
          </cell>
          <cell r="H152">
            <v>0</v>
          </cell>
          <cell r="I152">
            <v>0</v>
          </cell>
          <cell r="J152">
            <v>0</v>
          </cell>
          <cell r="K152">
            <v>2401.8000000000002</v>
          </cell>
          <cell r="L152">
            <v>0</v>
          </cell>
        </row>
        <row r="153">
          <cell r="B153" t="str">
            <v>651Y</v>
          </cell>
          <cell r="C153" t="str">
            <v>GM&amp;O Incidentals</v>
          </cell>
          <cell r="D153">
            <v>0</v>
          </cell>
          <cell r="E153">
            <v>0</v>
          </cell>
          <cell r="F153">
            <v>0</v>
          </cell>
          <cell r="G153">
            <v>1893.29</v>
          </cell>
          <cell r="H153">
            <v>0</v>
          </cell>
          <cell r="I153">
            <v>0</v>
          </cell>
          <cell r="J153">
            <v>0</v>
          </cell>
          <cell r="K153">
            <v>18636.259999999998</v>
          </cell>
          <cell r="L153">
            <v>0</v>
          </cell>
        </row>
        <row r="154">
          <cell r="B154" t="str">
            <v>652Y</v>
          </cell>
          <cell r="C154" t="str">
            <v>GM&amp;O Incidentals</v>
          </cell>
          <cell r="D154">
            <v>0</v>
          </cell>
          <cell r="E154">
            <v>0</v>
          </cell>
          <cell r="F154">
            <v>0</v>
          </cell>
          <cell r="G154">
            <v>1947.15</v>
          </cell>
          <cell r="H154">
            <v>0</v>
          </cell>
          <cell r="I154">
            <v>107.54</v>
          </cell>
          <cell r="J154">
            <v>-107.54</v>
          </cell>
          <cell r="K154">
            <v>5316.23</v>
          </cell>
          <cell r="L154">
            <v>0</v>
          </cell>
        </row>
        <row r="155">
          <cell r="B155" t="str">
            <v>653Y</v>
          </cell>
          <cell r="C155" t="str">
            <v>GM&amp;O Incidentals</v>
          </cell>
          <cell r="D155">
            <v>0</v>
          </cell>
          <cell r="E155">
            <v>0</v>
          </cell>
          <cell r="F155">
            <v>0</v>
          </cell>
          <cell r="G155">
            <v>2443.9299999999998</v>
          </cell>
          <cell r="H155">
            <v>0</v>
          </cell>
          <cell r="I155">
            <v>0</v>
          </cell>
          <cell r="J155">
            <v>0</v>
          </cell>
          <cell r="K155">
            <v>5355.55</v>
          </cell>
          <cell r="L155">
            <v>0</v>
          </cell>
        </row>
        <row r="156">
          <cell r="B156" t="str">
            <v>007F</v>
          </cell>
          <cell r="C156" t="str">
            <v>GM&amp;O Agency staff</v>
          </cell>
          <cell r="D156">
            <v>275000</v>
          </cell>
          <cell r="E156">
            <v>49998.71</v>
          </cell>
          <cell r="F156">
            <v>225001.29</v>
          </cell>
          <cell r="G156">
            <v>6686.18</v>
          </cell>
          <cell r="H156">
            <v>1100000</v>
          </cell>
          <cell r="I156">
            <v>197882.01</v>
          </cell>
          <cell r="J156">
            <v>902117.99</v>
          </cell>
          <cell r="K156">
            <v>595813.91</v>
          </cell>
          <cell r="L156">
            <v>3300000</v>
          </cell>
        </row>
        <row r="157">
          <cell r="B157" t="str">
            <v>731B</v>
          </cell>
          <cell r="C157" t="str">
            <v>P&amp;D Non Pay R&amp;D</v>
          </cell>
          <cell r="D157">
            <v>300000</v>
          </cell>
          <cell r="E157">
            <v>271429.64</v>
          </cell>
          <cell r="F157">
            <v>28570.36</v>
          </cell>
          <cell r="G157">
            <v>419574.83</v>
          </cell>
          <cell r="H157">
            <v>1200000</v>
          </cell>
          <cell r="I157">
            <v>3303999.76</v>
          </cell>
          <cell r="J157">
            <v>-2103999.7599999998</v>
          </cell>
          <cell r="K157">
            <v>954449.36</v>
          </cell>
          <cell r="L157">
            <v>3600000</v>
          </cell>
        </row>
        <row r="158">
          <cell r="B158" t="str">
            <v>792Y</v>
          </cell>
          <cell r="C158" t="str">
            <v>P&amp;D Non Pay R&amp;D</v>
          </cell>
          <cell r="D158">
            <v>0</v>
          </cell>
          <cell r="E158">
            <v>0</v>
          </cell>
          <cell r="F158">
            <v>0</v>
          </cell>
          <cell r="G158">
            <v>0</v>
          </cell>
          <cell r="H158">
            <v>0</v>
          </cell>
          <cell r="I158">
            <v>11629.7</v>
          </cell>
          <cell r="J158">
            <v>-11629.7</v>
          </cell>
          <cell r="K158">
            <v>0</v>
          </cell>
          <cell r="L158">
            <v>0</v>
          </cell>
        </row>
        <row r="159">
          <cell r="B159" t="str">
            <v>793Y</v>
          </cell>
          <cell r="C159" t="str">
            <v>P&amp;D Non Pay R&amp;D</v>
          </cell>
          <cell r="D159">
            <v>0</v>
          </cell>
          <cell r="E159">
            <v>0</v>
          </cell>
          <cell r="F159">
            <v>0</v>
          </cell>
          <cell r="G159">
            <v>0</v>
          </cell>
          <cell r="H159">
            <v>0</v>
          </cell>
          <cell r="I159">
            <v>0</v>
          </cell>
          <cell r="J159">
            <v>0</v>
          </cell>
          <cell r="K159">
            <v>0</v>
          </cell>
          <cell r="L159">
            <v>0</v>
          </cell>
        </row>
        <row r="160">
          <cell r="B160" t="str">
            <v>686B</v>
          </cell>
          <cell r="C160" t="str">
            <v>P&amp;I Py BTou Apps</v>
          </cell>
          <cell r="D160">
            <v>0</v>
          </cell>
          <cell r="E160">
            <v>0</v>
          </cell>
          <cell r="F160">
            <v>0</v>
          </cell>
          <cell r="G160">
            <v>699</v>
          </cell>
          <cell r="H160">
            <v>0</v>
          </cell>
          <cell r="I160">
            <v>0</v>
          </cell>
          <cell r="J160">
            <v>0</v>
          </cell>
          <cell r="K160">
            <v>699</v>
          </cell>
          <cell r="L160">
            <v>0</v>
          </cell>
        </row>
        <row r="161">
          <cell r="B161" t="str">
            <v>670B</v>
          </cell>
          <cell r="C161" t="str">
            <v>GSUP T&amp;S</v>
          </cell>
          <cell r="D161">
            <v>0</v>
          </cell>
          <cell r="E161">
            <v>0</v>
          </cell>
          <cell r="F161">
            <v>0</v>
          </cell>
          <cell r="G161">
            <v>65540.78</v>
          </cell>
          <cell r="H161">
            <v>0</v>
          </cell>
          <cell r="I161">
            <v>0</v>
          </cell>
          <cell r="J161">
            <v>0</v>
          </cell>
          <cell r="K161">
            <v>50488.89</v>
          </cell>
          <cell r="L161">
            <v>0</v>
          </cell>
        </row>
        <row r="162">
          <cell r="B162" t="str">
            <v>619Y</v>
          </cell>
          <cell r="C162" t="str">
            <v>P&amp;A Office Machines</v>
          </cell>
          <cell r="D162">
            <v>0</v>
          </cell>
          <cell r="E162">
            <v>0</v>
          </cell>
          <cell r="F162">
            <v>0</v>
          </cell>
          <cell r="G162">
            <v>0</v>
          </cell>
          <cell r="H162">
            <v>0</v>
          </cell>
          <cell r="I162">
            <v>55322.5</v>
          </cell>
          <cell r="J162">
            <v>-55322.5</v>
          </cell>
          <cell r="K162">
            <v>-331.63</v>
          </cell>
          <cell r="L162">
            <v>0</v>
          </cell>
        </row>
        <row r="163">
          <cell r="B163" t="str">
            <v>632Y</v>
          </cell>
          <cell r="C163" t="str">
            <v>P&amp;A N Py Trg Other</v>
          </cell>
          <cell r="D163">
            <v>0</v>
          </cell>
          <cell r="E163">
            <v>0</v>
          </cell>
          <cell r="F163">
            <v>0</v>
          </cell>
          <cell r="G163">
            <v>3075</v>
          </cell>
          <cell r="H163">
            <v>0</v>
          </cell>
          <cell r="I163">
            <v>0</v>
          </cell>
          <cell r="J163">
            <v>0</v>
          </cell>
          <cell r="K163">
            <v>3900</v>
          </cell>
          <cell r="L163">
            <v>0</v>
          </cell>
        </row>
        <row r="164">
          <cell r="B164" t="str">
            <v>633Y</v>
          </cell>
          <cell r="C164" t="str">
            <v>Agency Staff Train C</v>
          </cell>
          <cell r="D164">
            <v>0</v>
          </cell>
          <cell r="E164">
            <v>0</v>
          </cell>
          <cell r="F164">
            <v>0</v>
          </cell>
          <cell r="G164">
            <v>0</v>
          </cell>
          <cell r="H164">
            <v>0</v>
          </cell>
          <cell r="I164">
            <v>0</v>
          </cell>
          <cell r="J164">
            <v>0</v>
          </cell>
          <cell r="K164">
            <v>1000</v>
          </cell>
          <cell r="L164">
            <v>0</v>
          </cell>
        </row>
        <row r="165">
          <cell r="B165" t="str">
            <v>624X</v>
          </cell>
          <cell r="C165" t="str">
            <v>ExtNPayXfr Out</v>
          </cell>
          <cell r="D165">
            <v>0</v>
          </cell>
          <cell r="E165">
            <v>0</v>
          </cell>
          <cell r="F165">
            <v>0</v>
          </cell>
          <cell r="G165">
            <v>-114895.37</v>
          </cell>
          <cell r="H165">
            <v>0</v>
          </cell>
          <cell r="I165">
            <v>0</v>
          </cell>
          <cell r="J165">
            <v>0</v>
          </cell>
          <cell r="K165">
            <v>-458411.09</v>
          </cell>
          <cell r="L165">
            <v>0</v>
          </cell>
        </row>
        <row r="166">
          <cell r="B166" t="str">
            <v>637X</v>
          </cell>
          <cell r="C166" t="str">
            <v>ExtNPayXfr ContraOut</v>
          </cell>
          <cell r="D166">
            <v>0</v>
          </cell>
          <cell r="E166">
            <v>0</v>
          </cell>
          <cell r="F166">
            <v>0</v>
          </cell>
          <cell r="G166">
            <v>114485.37</v>
          </cell>
          <cell r="H166">
            <v>0</v>
          </cell>
          <cell r="I166">
            <v>0</v>
          </cell>
          <cell r="J166">
            <v>0</v>
          </cell>
          <cell r="K166">
            <v>458001.09</v>
          </cell>
          <cell r="L166">
            <v>0</v>
          </cell>
        </row>
        <row r="167">
          <cell r="B167" t="str">
            <v>624Y</v>
          </cell>
          <cell r="C167" t="str">
            <v>ExtNPayXfr In</v>
          </cell>
          <cell r="D167">
            <v>0</v>
          </cell>
          <cell r="E167">
            <v>0</v>
          </cell>
          <cell r="F167">
            <v>0</v>
          </cell>
          <cell r="G167">
            <v>0</v>
          </cell>
          <cell r="H167">
            <v>0</v>
          </cell>
          <cell r="I167">
            <v>100000</v>
          </cell>
          <cell r="J167">
            <v>-100000</v>
          </cell>
          <cell r="K167">
            <v>0</v>
          </cell>
          <cell r="L167">
            <v>0</v>
          </cell>
        </row>
        <row r="168">
          <cell r="B168" t="str">
            <v>152B</v>
          </cell>
          <cell r="C168" t="str">
            <v>P&amp;I N Py Res Ex Line</v>
          </cell>
          <cell r="D168">
            <v>0</v>
          </cell>
          <cell r="E168">
            <v>0</v>
          </cell>
          <cell r="F168">
            <v>0</v>
          </cell>
          <cell r="G168">
            <v>0</v>
          </cell>
          <cell r="H168">
            <v>0</v>
          </cell>
          <cell r="I168">
            <v>0</v>
          </cell>
          <cell r="J168">
            <v>0</v>
          </cell>
          <cell r="K168">
            <v>1818.5</v>
          </cell>
          <cell r="L168">
            <v>0</v>
          </cell>
        </row>
        <row r="170">
          <cell r="B170" t="str">
            <v xml:space="preserve"> 6th</v>
          </cell>
          <cell r="C170" t="str">
            <v xml:space="preserve"> August</v>
          </cell>
          <cell r="D170">
            <v>2002</v>
          </cell>
        </row>
        <row r="174">
          <cell r="B174" t="str">
            <v>Account Code</v>
          </cell>
          <cell r="C174" t="str">
            <v>Description</v>
          </cell>
          <cell r="D174" t="str">
            <v>Month Budget</v>
          </cell>
          <cell r="E174" t="str">
            <v>Month Actual</v>
          </cell>
          <cell r="F174" t="str">
            <v>Month Variance</v>
          </cell>
          <cell r="H174" t="str">
            <v>Cumulative Budget</v>
          </cell>
          <cell r="I174" t="str">
            <v>Cumulative Actual</v>
          </cell>
          <cell r="J174" t="str">
            <v>Cumulative Variance</v>
          </cell>
          <cell r="L174" t="str">
            <v>Annual Budget</v>
          </cell>
        </row>
        <row r="175">
          <cell r="B175">
            <v>44210359</v>
          </cell>
          <cell r="C175" t="str">
            <v>Intra VCT Exp Comp Ops In</v>
          </cell>
          <cell r="D175">
            <v>7447472</v>
          </cell>
          <cell r="E175">
            <v>6580917</v>
          </cell>
          <cell r="F175">
            <v>866555</v>
          </cell>
          <cell r="H175">
            <v>29833334</v>
          </cell>
          <cell r="I175">
            <v>36805917</v>
          </cell>
          <cell r="J175">
            <v>-6972583</v>
          </cell>
          <cell r="L175">
            <v>89500002</v>
          </cell>
        </row>
        <row r="176">
          <cell r="B176">
            <v>44238007</v>
          </cell>
          <cell r="C176" t="str">
            <v>PLANNING &amp; DEVLPT RECHRGES IN</v>
          </cell>
          <cell r="D176">
            <v>0</v>
          </cell>
          <cell r="E176">
            <v>27924</v>
          </cell>
          <cell r="F176">
            <v>-27924</v>
          </cell>
          <cell r="H176">
            <v>0</v>
          </cell>
          <cell r="I176">
            <v>27924</v>
          </cell>
          <cell r="J176">
            <v>-27924</v>
          </cell>
          <cell r="L176">
            <v>0</v>
          </cell>
        </row>
        <row r="177">
          <cell r="B177">
            <v>44236001</v>
          </cell>
          <cell r="C177" t="str">
            <v>TEAMCONNECT CHARGES - IN</v>
          </cell>
          <cell r="D177">
            <v>533807</v>
          </cell>
          <cell r="E177">
            <v>1140977.8</v>
          </cell>
          <cell r="F177">
            <v>-607170.80000000005</v>
          </cell>
          <cell r="H177">
            <v>2135228</v>
          </cell>
          <cell r="I177">
            <v>2369721.09</v>
          </cell>
          <cell r="J177">
            <v>-234493.09</v>
          </cell>
          <cell r="L177">
            <v>6405684</v>
          </cell>
        </row>
        <row r="178">
          <cell r="B178">
            <v>44230361</v>
          </cell>
          <cell r="C178" t="str">
            <v>BC/CS Comp Mtce &amp; Spprt SOS In</v>
          </cell>
          <cell r="D178">
            <v>750000</v>
          </cell>
          <cell r="E178">
            <v>1314701</v>
          </cell>
          <cell r="F178">
            <v>-564701</v>
          </cell>
          <cell r="H178">
            <v>3000000</v>
          </cell>
          <cell r="I178">
            <v>3516143.18</v>
          </cell>
          <cell r="J178">
            <v>-516143.18</v>
          </cell>
          <cell r="L178">
            <v>9000000</v>
          </cell>
        </row>
        <row r="179">
          <cell r="B179">
            <v>44230504</v>
          </cell>
          <cell r="C179" t="str">
            <v>SOS IN BT ON-LINE FACILITIES</v>
          </cell>
          <cell r="D179">
            <v>0</v>
          </cell>
          <cell r="E179">
            <v>0</v>
          </cell>
          <cell r="F179">
            <v>0</v>
          </cell>
          <cell r="H179">
            <v>0</v>
          </cell>
          <cell r="I179">
            <v>3125</v>
          </cell>
          <cell r="J179">
            <v>-3125</v>
          </cell>
          <cell r="L179">
            <v>0</v>
          </cell>
        </row>
        <row r="180">
          <cell r="B180">
            <v>44210270</v>
          </cell>
          <cell r="C180" t="str">
            <v>R&amp;D EXPENSE IN</v>
          </cell>
          <cell r="D180">
            <v>6360862</v>
          </cell>
          <cell r="E180">
            <v>7035484</v>
          </cell>
          <cell r="F180">
            <v>-674622</v>
          </cell>
          <cell r="H180">
            <v>25500001</v>
          </cell>
          <cell r="I180">
            <v>22689041.920000002</v>
          </cell>
          <cell r="J180">
            <v>2810959.08</v>
          </cell>
          <cell r="L180">
            <v>76500003</v>
          </cell>
        </row>
        <row r="181">
          <cell r="B181">
            <v>44230478</v>
          </cell>
          <cell r="C181" t="str">
            <v>CIP &amp; BILLING 90S SOS IN</v>
          </cell>
          <cell r="D181">
            <v>-507000</v>
          </cell>
          <cell r="E181">
            <v>0</v>
          </cell>
          <cell r="F181">
            <v>-507000</v>
          </cell>
          <cell r="H181">
            <v>-1520000</v>
          </cell>
          <cell r="I181">
            <v>0</v>
          </cell>
          <cell r="J181">
            <v>-1520000</v>
          </cell>
          <cell r="L181">
            <v>-5067000</v>
          </cell>
        </row>
        <row r="182">
          <cell r="C182" t="str">
            <v>GRAND TOTAL</v>
          </cell>
          <cell r="D182">
            <v>14585141</v>
          </cell>
          <cell r="E182">
            <v>16100003.800000001</v>
          </cell>
          <cell r="F182">
            <v>-1514862.8</v>
          </cell>
          <cell r="H182">
            <v>58948563</v>
          </cell>
          <cell r="I182">
            <v>65411872.189999998</v>
          </cell>
          <cell r="J182">
            <v>-6463309.1900000004</v>
          </cell>
          <cell r="L182">
            <v>176338689</v>
          </cell>
        </row>
        <row r="184">
          <cell r="B184" t="str">
            <v xml:space="preserve"> 6th</v>
          </cell>
          <cell r="C184" t="str">
            <v xml:space="preserve"> August</v>
          </cell>
          <cell r="D184">
            <v>2002</v>
          </cell>
        </row>
        <row r="188">
          <cell r="B188" t="str">
            <v>Account Code</v>
          </cell>
          <cell r="C188" t="str">
            <v>Description</v>
          </cell>
          <cell r="D188" t="str">
            <v>Month Budget</v>
          </cell>
          <cell r="E188" t="str">
            <v>Month Actual</v>
          </cell>
          <cell r="F188" t="str">
            <v>Month Variance</v>
          </cell>
          <cell r="H188" t="str">
            <v>Cumulative Budget</v>
          </cell>
          <cell r="I188" t="str">
            <v>Cumulative Actual</v>
          </cell>
          <cell r="J188" t="str">
            <v>Cumulative Variance</v>
          </cell>
          <cell r="L188" t="str">
            <v>Annual Budget</v>
          </cell>
        </row>
        <row r="189">
          <cell r="B189">
            <v>44191993</v>
          </cell>
          <cell r="C189" t="str">
            <v>INTERNAL EXPENSE BAL XFR - IN</v>
          </cell>
          <cell r="D189">
            <v>0</v>
          </cell>
          <cell r="E189">
            <v>0</v>
          </cell>
          <cell r="F189">
            <v>0</v>
          </cell>
          <cell r="H189">
            <v>0</v>
          </cell>
          <cell r="I189">
            <v>1337892.0900000001</v>
          </cell>
          <cell r="J189">
            <v>-1337892.0900000001</v>
          </cell>
          <cell r="L189">
            <v>0</v>
          </cell>
        </row>
        <row r="190">
          <cell r="B190">
            <v>44191994</v>
          </cell>
          <cell r="C190" t="str">
            <v>INTERNAL EXP BAL XF CONTRA-OUT</v>
          </cell>
          <cell r="D190">
            <v>0</v>
          </cell>
          <cell r="E190">
            <v>1337892.0900000001</v>
          </cell>
          <cell r="F190">
            <v>1337892.0900000001</v>
          </cell>
          <cell r="H190">
            <v>0</v>
          </cell>
          <cell r="I190">
            <v>1337892.0900000001</v>
          </cell>
          <cell r="J190">
            <v>1337892.0900000001</v>
          </cell>
          <cell r="L190">
            <v>0</v>
          </cell>
        </row>
        <row r="191">
          <cell r="B191">
            <v>44191995</v>
          </cell>
          <cell r="C191" t="str">
            <v>INTERNAL EXP BAL XF CONTRA-IN</v>
          </cell>
          <cell r="D191">
            <v>0</v>
          </cell>
          <cell r="E191">
            <v>0</v>
          </cell>
          <cell r="F191">
            <v>0</v>
          </cell>
          <cell r="H191">
            <v>0</v>
          </cell>
          <cell r="I191">
            <v>-1337892.0900000001</v>
          </cell>
          <cell r="J191">
            <v>1337892.0900000001</v>
          </cell>
          <cell r="L191">
            <v>0</v>
          </cell>
        </row>
        <row r="192">
          <cell r="B192">
            <v>44191992</v>
          </cell>
          <cell r="C192" t="str">
            <v>INTERNAL EXPENSE BAL XFR - OUT</v>
          </cell>
          <cell r="D192">
            <v>0</v>
          </cell>
          <cell r="E192">
            <v>0</v>
          </cell>
          <cell r="F192">
            <v>0</v>
          </cell>
          <cell r="H192">
            <v>0</v>
          </cell>
          <cell r="I192">
            <v>-1337892.0900000001</v>
          </cell>
          <cell r="J192">
            <v>-1337892.0900000001</v>
          </cell>
          <cell r="L192">
            <v>0</v>
          </cell>
        </row>
        <row r="193">
          <cell r="B193">
            <v>44235009</v>
          </cell>
          <cell r="C193" t="str">
            <v>BTEXACT R&amp;D CHARGES IN</v>
          </cell>
          <cell r="D193">
            <v>2883333</v>
          </cell>
          <cell r="E193">
            <v>-306897.49</v>
          </cell>
          <cell r="F193">
            <v>3190230.49</v>
          </cell>
          <cell r="H193">
            <v>11533332</v>
          </cell>
          <cell r="I193">
            <v>19546700.629999999</v>
          </cell>
          <cell r="J193">
            <v>-8013368.6299999999</v>
          </cell>
          <cell r="L193">
            <v>34599996</v>
          </cell>
        </row>
        <row r="194">
          <cell r="C194" t="str">
            <v>GRAND TOTAL</v>
          </cell>
          <cell r="D194">
            <v>2883333</v>
          </cell>
          <cell r="E194">
            <v>1030994.6</v>
          </cell>
          <cell r="F194">
            <v>4528122.58</v>
          </cell>
          <cell r="H194">
            <v>11533332</v>
          </cell>
          <cell r="I194">
            <v>19546700.629999999</v>
          </cell>
          <cell r="J194">
            <v>-8013368.6299999999</v>
          </cell>
          <cell r="L194">
            <v>34599996</v>
          </cell>
        </row>
        <row r="196">
          <cell r="B196" t="str">
            <v xml:space="preserve"> 6th</v>
          </cell>
          <cell r="C196" t="str">
            <v xml:space="preserve"> August</v>
          </cell>
          <cell r="D196">
            <v>2002</v>
          </cell>
        </row>
        <row r="200">
          <cell r="B200" t="str">
            <v>Account Code</v>
          </cell>
          <cell r="C200" t="str">
            <v>Description</v>
          </cell>
          <cell r="D200" t="str">
            <v>Month Budget</v>
          </cell>
          <cell r="E200" t="str">
            <v>Month Actual</v>
          </cell>
          <cell r="F200" t="str">
            <v>Month Variance</v>
          </cell>
          <cell r="H200" t="str">
            <v>Cumulative Budget</v>
          </cell>
          <cell r="I200" t="str">
            <v>Cumulative Actual</v>
          </cell>
          <cell r="J200" t="str">
            <v>Cumulative Variance</v>
          </cell>
          <cell r="L200" t="str">
            <v>Annual Budget</v>
          </cell>
        </row>
        <row r="201">
          <cell r="B201">
            <v>44235010</v>
          </cell>
          <cell r="C201" t="str">
            <v>BTEXACT R&amp;D DISTRIBUTR CHG IN</v>
          </cell>
          <cell r="D201">
            <v>0</v>
          </cell>
          <cell r="E201">
            <v>-45147</v>
          </cell>
          <cell r="F201">
            <v>45147</v>
          </cell>
          <cell r="H201">
            <v>0</v>
          </cell>
          <cell r="I201">
            <v>54853</v>
          </cell>
          <cell r="J201">
            <v>-54853</v>
          </cell>
          <cell r="L201">
            <v>0</v>
          </cell>
        </row>
        <row r="202">
          <cell r="C202" t="str">
            <v>GRAND TOTAL</v>
          </cell>
          <cell r="D202">
            <v>2883333</v>
          </cell>
          <cell r="E202">
            <v>-352044.49</v>
          </cell>
          <cell r="F202">
            <v>3235377.49</v>
          </cell>
          <cell r="H202">
            <v>11533332</v>
          </cell>
          <cell r="I202">
            <v>19601553.629999999</v>
          </cell>
          <cell r="J202">
            <v>-8068221.6299999999</v>
          </cell>
          <cell r="L202">
            <v>34599996</v>
          </cell>
        </row>
        <row r="204">
          <cell r="B204" t="str">
            <v xml:space="preserve"> 6th</v>
          </cell>
          <cell r="C204" t="str">
            <v xml:space="preserve"> August</v>
          </cell>
          <cell r="D204">
            <v>2002</v>
          </cell>
        </row>
      </sheetData>
      <sheetData sheetId="7" refreshError="1"/>
      <sheetData sheetId="8" refreshError="1"/>
      <sheetData sheetId="9" refreshError="1"/>
      <sheetData sheetId="10" refreshError="1"/>
      <sheetData sheetId="11" refreshError="1"/>
      <sheetData sheetId="12"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66675</v>
          </cell>
          <cell r="E7">
            <v>25406.41</v>
          </cell>
          <cell r="F7">
            <v>41268.589999999997</v>
          </cell>
          <cell r="G7">
            <v>339312.29</v>
          </cell>
          <cell r="H7">
            <v>266700</v>
          </cell>
          <cell r="I7">
            <v>290928.78999999998</v>
          </cell>
          <cell r="J7">
            <v>-24228.79</v>
          </cell>
          <cell r="K7">
            <v>867073.35</v>
          </cell>
          <cell r="L7">
            <v>800100</v>
          </cell>
        </row>
        <row r="8">
          <cell r="B8">
            <v>40</v>
          </cell>
          <cell r="C8" t="str">
            <v>Current Pay</v>
          </cell>
          <cell r="D8">
            <v>66675</v>
          </cell>
          <cell r="E8">
            <v>25406.41</v>
          </cell>
          <cell r="F8">
            <v>41268.589999999997</v>
          </cell>
          <cell r="G8">
            <v>339312.29</v>
          </cell>
          <cell r="H8">
            <v>266700</v>
          </cell>
          <cell r="I8">
            <v>290928.78999999998</v>
          </cell>
          <cell r="J8">
            <v>-24228.79</v>
          </cell>
          <cell r="K8">
            <v>867073.35</v>
          </cell>
          <cell r="L8">
            <v>800100</v>
          </cell>
        </row>
        <row r="9">
          <cell r="B9">
            <v>42</v>
          </cell>
          <cell r="C9" t="str">
            <v>Payments to OLOs&amp;OAs</v>
          </cell>
          <cell r="D9">
            <v>800</v>
          </cell>
          <cell r="E9">
            <v>623.91</v>
          </cell>
          <cell r="F9">
            <v>176.09</v>
          </cell>
          <cell r="G9">
            <v>0</v>
          </cell>
          <cell r="H9">
            <v>3200</v>
          </cell>
          <cell r="I9">
            <v>2064.87</v>
          </cell>
          <cell r="J9">
            <v>1135.1300000000001</v>
          </cell>
          <cell r="K9">
            <v>3818.94</v>
          </cell>
          <cell r="L9">
            <v>9600</v>
          </cell>
        </row>
        <row r="10">
          <cell r="B10">
            <v>43</v>
          </cell>
          <cell r="C10" t="str">
            <v>Oth Ext Oper Costs</v>
          </cell>
          <cell r="D10">
            <v>136700</v>
          </cell>
          <cell r="E10">
            <v>187627.42</v>
          </cell>
          <cell r="F10">
            <v>-50927.42</v>
          </cell>
          <cell r="G10">
            <v>167823.39</v>
          </cell>
          <cell r="H10">
            <v>546800</v>
          </cell>
          <cell r="I10">
            <v>298786.36</v>
          </cell>
          <cell r="J10">
            <v>248013.64</v>
          </cell>
          <cell r="K10">
            <v>2519185.4700000002</v>
          </cell>
          <cell r="L10">
            <v>1640400</v>
          </cell>
        </row>
        <row r="11">
          <cell r="B11">
            <v>45</v>
          </cell>
          <cell r="C11" t="str">
            <v>TOTAL OEOC</v>
          </cell>
          <cell r="D11">
            <v>137500</v>
          </cell>
          <cell r="E11">
            <v>188251.33</v>
          </cell>
          <cell r="F11">
            <v>-50751.33</v>
          </cell>
          <cell r="G11">
            <v>167823.39</v>
          </cell>
          <cell r="H11">
            <v>550000</v>
          </cell>
          <cell r="I11">
            <v>300851.23</v>
          </cell>
          <cell r="J11">
            <v>249148.77</v>
          </cell>
          <cell r="K11">
            <v>2523004.41</v>
          </cell>
          <cell r="L11">
            <v>1650000</v>
          </cell>
        </row>
        <row r="12">
          <cell r="B12">
            <v>53</v>
          </cell>
          <cell r="C12" t="str">
            <v>Internal ProdChrgeIn</v>
          </cell>
          <cell r="D12">
            <v>0</v>
          </cell>
          <cell r="E12">
            <v>0</v>
          </cell>
          <cell r="F12">
            <v>0</v>
          </cell>
          <cell r="G12">
            <v>292149.46000000002</v>
          </cell>
          <cell r="H12">
            <v>0</v>
          </cell>
          <cell r="I12">
            <v>122314.81</v>
          </cell>
          <cell r="J12">
            <v>-122314.81</v>
          </cell>
          <cell r="K12">
            <v>1074113.22</v>
          </cell>
          <cell r="L12">
            <v>0</v>
          </cell>
        </row>
        <row r="13">
          <cell r="B13">
            <v>56</v>
          </cell>
          <cell r="C13" t="str">
            <v>Expense Transfer In</v>
          </cell>
          <cell r="D13">
            <v>0</v>
          </cell>
          <cell r="E13">
            <v>2955.01</v>
          </cell>
          <cell r="F13">
            <v>-2955.01</v>
          </cell>
          <cell r="G13">
            <v>1797</v>
          </cell>
          <cell r="H13">
            <v>0</v>
          </cell>
          <cell r="I13">
            <v>10133.780000000001</v>
          </cell>
          <cell r="J13">
            <v>-10133.780000000001</v>
          </cell>
          <cell r="K13">
            <v>9091</v>
          </cell>
          <cell r="L13">
            <v>0</v>
          </cell>
        </row>
        <row r="14">
          <cell r="B14">
            <v>58</v>
          </cell>
          <cell r="C14" t="str">
            <v>Net Xfr inc IPC In</v>
          </cell>
          <cell r="D14">
            <v>0</v>
          </cell>
          <cell r="E14">
            <v>2955.01</v>
          </cell>
          <cell r="F14">
            <v>-2955.01</v>
          </cell>
          <cell r="G14">
            <v>293946.46000000002</v>
          </cell>
          <cell r="H14">
            <v>0</v>
          </cell>
          <cell r="I14">
            <v>132448.59</v>
          </cell>
          <cell r="J14">
            <v>-132448.59</v>
          </cell>
          <cell r="K14">
            <v>1083204.22</v>
          </cell>
          <cell r="L14">
            <v>0</v>
          </cell>
        </row>
        <row r="15">
          <cell r="B15">
            <v>55</v>
          </cell>
          <cell r="C15" t="str">
            <v>SubT Op Csts bef Red</v>
          </cell>
          <cell r="D15">
            <v>204175</v>
          </cell>
          <cell r="E15">
            <v>216612.75</v>
          </cell>
          <cell r="F15">
            <v>-12437.75</v>
          </cell>
          <cell r="G15">
            <v>801082.14</v>
          </cell>
          <cell r="H15">
            <v>816700</v>
          </cell>
          <cell r="I15">
            <v>724228.61</v>
          </cell>
          <cell r="J15">
            <v>92471.39</v>
          </cell>
          <cell r="K15">
            <v>4473281.9800000004</v>
          </cell>
          <cell r="L15">
            <v>2450100</v>
          </cell>
        </row>
        <row r="16">
          <cell r="B16">
            <v>60</v>
          </cell>
          <cell r="C16" t="str">
            <v>Op Prof bef Red</v>
          </cell>
          <cell r="D16">
            <v>-204175</v>
          </cell>
          <cell r="E16">
            <v>-216612.75</v>
          </cell>
          <cell r="F16">
            <v>-12437.75</v>
          </cell>
          <cell r="G16">
            <v>-801082.14</v>
          </cell>
          <cell r="H16">
            <v>-816700</v>
          </cell>
          <cell r="I16">
            <v>-724228.61</v>
          </cell>
          <cell r="J16">
            <v>92471.39</v>
          </cell>
          <cell r="K16">
            <v>-4473281.9800000004</v>
          </cell>
          <cell r="L16">
            <v>-2450100</v>
          </cell>
        </row>
        <row r="17">
          <cell r="B17">
            <v>85</v>
          </cell>
          <cell r="C17" t="str">
            <v>Op Profit after Red</v>
          </cell>
          <cell r="D17">
            <v>-204175</v>
          </cell>
          <cell r="E17">
            <v>-216612.75</v>
          </cell>
          <cell r="F17">
            <v>-12437.75</v>
          </cell>
          <cell r="G17">
            <v>-801082.14</v>
          </cell>
          <cell r="H17">
            <v>-816700</v>
          </cell>
          <cell r="I17">
            <v>-724228.61</v>
          </cell>
          <cell r="J17">
            <v>92471.39</v>
          </cell>
          <cell r="K17">
            <v>-4473281.9800000004</v>
          </cell>
          <cell r="L17">
            <v>-2450100</v>
          </cell>
        </row>
        <row r="18">
          <cell r="B18">
            <v>95</v>
          </cell>
          <cell r="C18" t="str">
            <v>Op Prof bef Tx&amp;LT In</v>
          </cell>
          <cell r="D18">
            <v>-204175</v>
          </cell>
          <cell r="E18">
            <v>-216612.75</v>
          </cell>
          <cell r="F18">
            <v>-12437.75</v>
          </cell>
          <cell r="G18">
            <v>-801082.14</v>
          </cell>
          <cell r="H18">
            <v>-816700</v>
          </cell>
          <cell r="I18">
            <v>-724228.61</v>
          </cell>
          <cell r="J18">
            <v>92471.39</v>
          </cell>
          <cell r="K18">
            <v>-4473281.9800000004</v>
          </cell>
          <cell r="L18">
            <v>-2450100</v>
          </cell>
        </row>
        <row r="19">
          <cell r="B19">
            <v>130</v>
          </cell>
          <cell r="C19" t="str">
            <v>Prof ord acts &gt; tax</v>
          </cell>
          <cell r="D19">
            <v>-204175</v>
          </cell>
          <cell r="E19">
            <v>-216612.75</v>
          </cell>
          <cell r="F19">
            <v>-12437.75</v>
          </cell>
          <cell r="G19">
            <v>-801082.14</v>
          </cell>
          <cell r="H19">
            <v>-816700</v>
          </cell>
          <cell r="I19">
            <v>-724228.61</v>
          </cell>
          <cell r="J19">
            <v>92471.39</v>
          </cell>
          <cell r="K19">
            <v>-4473281.9800000004</v>
          </cell>
          <cell r="L19">
            <v>-2450100</v>
          </cell>
        </row>
        <row r="20">
          <cell r="B20">
            <v>140</v>
          </cell>
          <cell r="C20" t="str">
            <v>Prof attr 2 ord S/ho</v>
          </cell>
          <cell r="D20">
            <v>-204175</v>
          </cell>
          <cell r="E20">
            <v>-216612.75</v>
          </cell>
          <cell r="F20">
            <v>-12437.75</v>
          </cell>
          <cell r="G20">
            <v>-801082.14</v>
          </cell>
          <cell r="H20">
            <v>-816700</v>
          </cell>
          <cell r="I20">
            <v>-724228.61</v>
          </cell>
          <cell r="J20">
            <v>92471.39</v>
          </cell>
          <cell r="K20">
            <v>-4473281.9800000004</v>
          </cell>
          <cell r="L20">
            <v>-2450100</v>
          </cell>
        </row>
        <row r="21">
          <cell r="B21">
            <v>150</v>
          </cell>
          <cell r="C21" t="str">
            <v>RETAINED PROFIT</v>
          </cell>
          <cell r="D21">
            <v>-204175</v>
          </cell>
          <cell r="E21">
            <v>-216612.75</v>
          </cell>
          <cell r="F21">
            <v>-12437.75</v>
          </cell>
          <cell r="G21">
            <v>-801082.14</v>
          </cell>
          <cell r="H21">
            <v>-816700</v>
          </cell>
          <cell r="I21">
            <v>-724228.61</v>
          </cell>
          <cell r="J21">
            <v>92471.39</v>
          </cell>
          <cell r="K21">
            <v>-4473281.9800000004</v>
          </cell>
          <cell r="L21">
            <v>-2450100</v>
          </cell>
        </row>
        <row r="22">
          <cell r="B22">
            <v>1121</v>
          </cell>
          <cell r="C22" t="str">
            <v>Manpower FTE PCG</v>
          </cell>
          <cell r="D22">
            <v>8</v>
          </cell>
          <cell r="E22">
            <v>4</v>
          </cell>
          <cell r="F22">
            <v>4</v>
          </cell>
          <cell r="G22">
            <v>10</v>
          </cell>
          <cell r="H22">
            <v>8</v>
          </cell>
          <cell r="I22">
            <v>4</v>
          </cell>
          <cell r="J22">
            <v>4</v>
          </cell>
          <cell r="K22">
            <v>10</v>
          </cell>
          <cell r="L22">
            <v>8</v>
          </cell>
        </row>
        <row r="23">
          <cell r="B23">
            <v>1122</v>
          </cell>
          <cell r="C23" t="str">
            <v>Manpower FTE M&amp;PG</v>
          </cell>
          <cell r="D23">
            <v>2</v>
          </cell>
          <cell r="E23">
            <v>1</v>
          </cell>
          <cell r="F23">
            <v>1</v>
          </cell>
          <cell r="G23">
            <v>4</v>
          </cell>
          <cell r="H23">
            <v>2</v>
          </cell>
          <cell r="I23">
            <v>1</v>
          </cell>
          <cell r="J23">
            <v>1</v>
          </cell>
          <cell r="K23">
            <v>2</v>
          </cell>
          <cell r="L23">
            <v>2</v>
          </cell>
        </row>
        <row r="24">
          <cell r="B24">
            <v>1166</v>
          </cell>
          <cell r="C24" t="str">
            <v>FTE -Salary range B2</v>
          </cell>
          <cell r="D24">
            <v>0</v>
          </cell>
          <cell r="E24">
            <v>0</v>
          </cell>
          <cell r="F24">
            <v>0</v>
          </cell>
          <cell r="G24">
            <v>1</v>
          </cell>
          <cell r="H24">
            <v>0</v>
          </cell>
          <cell r="I24">
            <v>0</v>
          </cell>
          <cell r="J24">
            <v>0</v>
          </cell>
          <cell r="K24">
            <v>0</v>
          </cell>
          <cell r="L24">
            <v>0</v>
          </cell>
        </row>
        <row r="25">
          <cell r="B25">
            <v>1168</v>
          </cell>
          <cell r="C25" t="str">
            <v>FTE -Salary range C1</v>
          </cell>
          <cell r="D25">
            <v>1</v>
          </cell>
          <cell r="E25">
            <v>1</v>
          </cell>
          <cell r="F25">
            <v>0</v>
          </cell>
          <cell r="G25">
            <v>1</v>
          </cell>
          <cell r="H25">
            <v>1</v>
          </cell>
          <cell r="I25">
            <v>1</v>
          </cell>
          <cell r="J25">
            <v>0</v>
          </cell>
          <cell r="K25">
            <v>2</v>
          </cell>
          <cell r="L25">
            <v>1</v>
          </cell>
        </row>
        <row r="26">
          <cell r="B26">
            <v>1172</v>
          </cell>
          <cell r="C26" t="str">
            <v>SubT Non Managers</v>
          </cell>
          <cell r="D26">
            <v>1</v>
          </cell>
          <cell r="E26">
            <v>1</v>
          </cell>
          <cell r="F26">
            <v>0</v>
          </cell>
          <cell r="G26">
            <v>2</v>
          </cell>
          <cell r="H26">
            <v>1</v>
          </cell>
          <cell r="I26">
            <v>1</v>
          </cell>
          <cell r="J26">
            <v>0</v>
          </cell>
          <cell r="K26">
            <v>2</v>
          </cell>
          <cell r="L26">
            <v>1</v>
          </cell>
        </row>
        <row r="27">
          <cell r="B27">
            <v>1130</v>
          </cell>
          <cell r="C27" t="str">
            <v>TOTAL Manpower (FTE)</v>
          </cell>
          <cell r="D27">
            <v>11</v>
          </cell>
          <cell r="E27">
            <v>6</v>
          </cell>
          <cell r="F27">
            <v>5</v>
          </cell>
          <cell r="G27">
            <v>16</v>
          </cell>
          <cell r="H27">
            <v>11</v>
          </cell>
          <cell r="I27">
            <v>6</v>
          </cell>
          <cell r="J27">
            <v>5</v>
          </cell>
          <cell r="K27">
            <v>14</v>
          </cell>
          <cell r="L27">
            <v>11</v>
          </cell>
        </row>
        <row r="28">
          <cell r="B28">
            <v>1139</v>
          </cell>
          <cell r="C28" t="str">
            <v>GT Manpower (FTE)</v>
          </cell>
          <cell r="D28">
            <v>11</v>
          </cell>
          <cell r="E28">
            <v>6</v>
          </cell>
          <cell r="F28">
            <v>5</v>
          </cell>
          <cell r="G28">
            <v>16</v>
          </cell>
          <cell r="H28">
            <v>11</v>
          </cell>
          <cell r="I28">
            <v>6</v>
          </cell>
          <cell r="J28">
            <v>5</v>
          </cell>
          <cell r="K28">
            <v>14</v>
          </cell>
          <cell r="L28">
            <v>11</v>
          </cell>
        </row>
        <row r="29">
          <cell r="B29">
            <v>1140</v>
          </cell>
          <cell r="C29" t="str">
            <v>TOTAL Manpower (PIP)</v>
          </cell>
          <cell r="D29">
            <v>0</v>
          </cell>
          <cell r="E29">
            <v>6</v>
          </cell>
          <cell r="F29">
            <v>-6</v>
          </cell>
          <cell r="G29">
            <v>16</v>
          </cell>
          <cell r="H29">
            <v>0</v>
          </cell>
          <cell r="I29">
            <v>6</v>
          </cell>
          <cell r="J29">
            <v>-6</v>
          </cell>
          <cell r="K29">
            <v>14</v>
          </cell>
          <cell r="L29">
            <v>0</v>
          </cell>
        </row>
        <row r="30">
          <cell r="B30">
            <v>1149</v>
          </cell>
          <cell r="C30" t="str">
            <v>GT Manpower (PIP)</v>
          </cell>
          <cell r="D30">
            <v>0</v>
          </cell>
          <cell r="E30">
            <v>6</v>
          </cell>
          <cell r="F30">
            <v>-6</v>
          </cell>
          <cell r="G30">
            <v>16</v>
          </cell>
          <cell r="H30">
            <v>0</v>
          </cell>
          <cell r="I30">
            <v>6</v>
          </cell>
          <cell r="J30">
            <v>-6</v>
          </cell>
          <cell r="K30">
            <v>14</v>
          </cell>
          <cell r="L30">
            <v>0</v>
          </cell>
        </row>
        <row r="31">
          <cell r="B31" t="str">
            <v>C055</v>
          </cell>
          <cell r="C31" t="str">
            <v>Indirects - Supplies</v>
          </cell>
          <cell r="D31">
            <v>0</v>
          </cell>
          <cell r="E31">
            <v>0</v>
          </cell>
          <cell r="F31">
            <v>0</v>
          </cell>
          <cell r="G31">
            <v>0</v>
          </cell>
          <cell r="H31">
            <v>0</v>
          </cell>
          <cell r="I31">
            <v>0</v>
          </cell>
          <cell r="J31">
            <v>0</v>
          </cell>
          <cell r="K31">
            <v>36.950000000000003</v>
          </cell>
          <cell r="L31">
            <v>0</v>
          </cell>
        </row>
        <row r="32">
          <cell r="B32" t="str">
            <v>C060</v>
          </cell>
          <cell r="C32" t="str">
            <v>Indirects-Transport</v>
          </cell>
          <cell r="D32">
            <v>400</v>
          </cell>
          <cell r="E32">
            <v>1777.37</v>
          </cell>
          <cell r="F32">
            <v>-1377.37</v>
          </cell>
          <cell r="G32">
            <v>1794.58</v>
          </cell>
          <cell r="H32">
            <v>1600</v>
          </cell>
          <cell r="I32">
            <v>6227.81</v>
          </cell>
          <cell r="J32">
            <v>-4627.8100000000004</v>
          </cell>
          <cell r="K32">
            <v>4722.8</v>
          </cell>
          <cell r="L32">
            <v>4800</v>
          </cell>
        </row>
        <row r="33">
          <cell r="B33" t="str">
            <v>C065</v>
          </cell>
          <cell r="C33" t="str">
            <v>Inds-Planning &amp; Supp</v>
          </cell>
          <cell r="D33">
            <v>125000</v>
          </cell>
          <cell r="E33">
            <v>184045.44</v>
          </cell>
          <cell r="F33">
            <v>-59045.440000000002</v>
          </cell>
          <cell r="G33">
            <v>447.26</v>
          </cell>
          <cell r="H33">
            <v>500000</v>
          </cell>
          <cell r="I33">
            <v>259615.73</v>
          </cell>
          <cell r="J33">
            <v>240384.27</v>
          </cell>
          <cell r="K33">
            <v>2293341.7999999998</v>
          </cell>
          <cell r="L33">
            <v>1500000</v>
          </cell>
        </row>
        <row r="34">
          <cell r="B34" t="str">
            <v>C070</v>
          </cell>
          <cell r="C34" t="str">
            <v>SubT Ind C/Sales</v>
          </cell>
          <cell r="D34">
            <v>125400</v>
          </cell>
          <cell r="E34">
            <v>185822.81</v>
          </cell>
          <cell r="F34">
            <v>-60422.81</v>
          </cell>
          <cell r="G34">
            <v>2241.84</v>
          </cell>
          <cell r="H34">
            <v>501600</v>
          </cell>
          <cell r="I34">
            <v>265843.53999999998</v>
          </cell>
          <cell r="J34">
            <v>235756.46</v>
          </cell>
          <cell r="K34">
            <v>2298101.5499999998</v>
          </cell>
          <cell r="L34">
            <v>1504800</v>
          </cell>
        </row>
        <row r="35">
          <cell r="B35" t="str">
            <v>C080</v>
          </cell>
          <cell r="C35" t="str">
            <v>TOTNwrkProd&amp;ServCost</v>
          </cell>
          <cell r="D35">
            <v>125400</v>
          </cell>
          <cell r="E35">
            <v>185822.81</v>
          </cell>
          <cell r="F35">
            <v>-60422.81</v>
          </cell>
          <cell r="G35">
            <v>2241.84</v>
          </cell>
          <cell r="H35">
            <v>501600</v>
          </cell>
          <cell r="I35">
            <v>265843.53999999998</v>
          </cell>
          <cell r="J35">
            <v>235756.46</v>
          </cell>
          <cell r="K35">
            <v>2298101.5499999998</v>
          </cell>
          <cell r="L35">
            <v>1504800</v>
          </cell>
        </row>
        <row r="36">
          <cell r="B36" t="str">
            <v>C085</v>
          </cell>
          <cell r="C36" t="str">
            <v>GROSSMARGIN&lt;Mktg</v>
          </cell>
          <cell r="D36">
            <v>-125400</v>
          </cell>
          <cell r="E36">
            <v>-185822.81</v>
          </cell>
          <cell r="F36">
            <v>-60422.81</v>
          </cell>
          <cell r="G36">
            <v>-2241.84</v>
          </cell>
          <cell r="H36">
            <v>-501600</v>
          </cell>
          <cell r="I36">
            <v>-265843.53999999998</v>
          </cell>
          <cell r="J36">
            <v>235756.46</v>
          </cell>
          <cell r="K36">
            <v>-2298101.5499999998</v>
          </cell>
          <cell r="L36">
            <v>-1504800</v>
          </cell>
        </row>
        <row r="37">
          <cell r="B37" t="str">
            <v>C090</v>
          </cell>
          <cell r="C37" t="str">
            <v>Indirects-Marketing</v>
          </cell>
          <cell r="D37">
            <v>0</v>
          </cell>
          <cell r="E37">
            <v>0</v>
          </cell>
          <cell r="F37">
            <v>0</v>
          </cell>
          <cell r="G37">
            <v>262.89999999999998</v>
          </cell>
          <cell r="H37">
            <v>0</v>
          </cell>
          <cell r="I37">
            <v>6054.5</v>
          </cell>
          <cell r="J37">
            <v>-6054.5</v>
          </cell>
          <cell r="K37">
            <v>11409.29</v>
          </cell>
          <cell r="L37">
            <v>0</v>
          </cell>
        </row>
        <row r="38">
          <cell r="B38" t="str">
            <v>C095</v>
          </cell>
          <cell r="C38" t="str">
            <v>GROSSMARGIN&gt;Mktg</v>
          </cell>
          <cell r="D38">
            <v>-125400</v>
          </cell>
          <cell r="E38">
            <v>-185822.81</v>
          </cell>
          <cell r="F38">
            <v>-60422.81</v>
          </cell>
          <cell r="G38">
            <v>-2504.7399999999998</v>
          </cell>
          <cell r="H38">
            <v>-501600</v>
          </cell>
          <cell r="I38">
            <v>-271898.03999999998</v>
          </cell>
          <cell r="J38">
            <v>229701.96</v>
          </cell>
          <cell r="K38">
            <v>-2309510.84</v>
          </cell>
          <cell r="L38">
            <v>-1504800</v>
          </cell>
        </row>
        <row r="39">
          <cell r="B39" t="str">
            <v>C100</v>
          </cell>
          <cell r="C39" t="str">
            <v>Overheads - Accomm</v>
          </cell>
          <cell r="D39">
            <v>200</v>
          </cell>
          <cell r="E39">
            <v>1422</v>
          </cell>
          <cell r="F39">
            <v>-1222</v>
          </cell>
          <cell r="G39">
            <v>2148</v>
          </cell>
          <cell r="H39">
            <v>800</v>
          </cell>
          <cell r="I39">
            <v>6595.75</v>
          </cell>
          <cell r="J39">
            <v>-5795.75</v>
          </cell>
          <cell r="K39">
            <v>13922.22</v>
          </cell>
          <cell r="L39">
            <v>2400</v>
          </cell>
        </row>
        <row r="40">
          <cell r="B40" t="str">
            <v>C105</v>
          </cell>
          <cell r="C40" t="str">
            <v>Overheads-Computing</v>
          </cell>
          <cell r="D40">
            <v>100</v>
          </cell>
          <cell r="E40">
            <v>0</v>
          </cell>
          <cell r="F40">
            <v>100</v>
          </cell>
          <cell r="G40">
            <v>928.56</v>
          </cell>
          <cell r="H40">
            <v>400</v>
          </cell>
          <cell r="I40">
            <v>324.14999999999998</v>
          </cell>
          <cell r="J40">
            <v>75.849999999999994</v>
          </cell>
          <cell r="K40">
            <v>9201.15</v>
          </cell>
          <cell r="L40">
            <v>1200</v>
          </cell>
        </row>
        <row r="41">
          <cell r="B41" t="str">
            <v>C110</v>
          </cell>
          <cell r="C41" t="str">
            <v>Overheads - Finance</v>
          </cell>
          <cell r="D41">
            <v>0</v>
          </cell>
          <cell r="E41">
            <v>0</v>
          </cell>
          <cell r="F41">
            <v>0</v>
          </cell>
          <cell r="G41">
            <v>6.05</v>
          </cell>
          <cell r="H41">
            <v>0</v>
          </cell>
          <cell r="I41">
            <v>0</v>
          </cell>
          <cell r="J41">
            <v>0</v>
          </cell>
          <cell r="K41">
            <v>6.05</v>
          </cell>
          <cell r="L41">
            <v>0</v>
          </cell>
        </row>
        <row r="42">
          <cell r="B42" t="str">
            <v>C115</v>
          </cell>
          <cell r="C42" t="str">
            <v>Overheads-Personnel</v>
          </cell>
          <cell r="D42">
            <v>200</v>
          </cell>
          <cell r="E42">
            <v>39.520000000000003</v>
          </cell>
          <cell r="F42">
            <v>160.47999999999999</v>
          </cell>
          <cell r="G42">
            <v>6484.58</v>
          </cell>
          <cell r="H42">
            <v>800</v>
          </cell>
          <cell r="I42">
            <v>1377.29</v>
          </cell>
          <cell r="J42">
            <v>-577.29</v>
          </cell>
          <cell r="K42">
            <v>21503.7</v>
          </cell>
          <cell r="L42">
            <v>2400</v>
          </cell>
        </row>
        <row r="43">
          <cell r="B43" t="str">
            <v>C120</v>
          </cell>
          <cell r="C43" t="str">
            <v>O/Hs - General Man</v>
          </cell>
          <cell r="D43">
            <v>69675</v>
          </cell>
          <cell r="E43">
            <v>25451.9</v>
          </cell>
          <cell r="F43">
            <v>44223.1</v>
          </cell>
          <cell r="G43">
            <v>454541.41</v>
          </cell>
          <cell r="H43">
            <v>278700</v>
          </cell>
          <cell r="I43">
            <v>294533.46999999997</v>
          </cell>
          <cell r="J43">
            <v>-15833.47</v>
          </cell>
          <cell r="K43">
            <v>942550.21</v>
          </cell>
          <cell r="L43">
            <v>836100</v>
          </cell>
        </row>
        <row r="44">
          <cell r="B44" t="str">
            <v>C130</v>
          </cell>
          <cell r="C44" t="str">
            <v>Overheads - Training</v>
          </cell>
          <cell r="D44">
            <v>600</v>
          </cell>
          <cell r="E44">
            <v>0</v>
          </cell>
          <cell r="F44">
            <v>600</v>
          </cell>
          <cell r="G44">
            <v>2388</v>
          </cell>
          <cell r="H44">
            <v>2400</v>
          </cell>
          <cell r="I44">
            <v>1909.31</v>
          </cell>
          <cell r="J44">
            <v>490.69</v>
          </cell>
          <cell r="K44">
            <v>7069.3</v>
          </cell>
          <cell r="L44">
            <v>7200</v>
          </cell>
        </row>
        <row r="45">
          <cell r="B45" t="str">
            <v>C135</v>
          </cell>
          <cell r="C45" t="str">
            <v>Overheads - Own Use</v>
          </cell>
          <cell r="D45">
            <v>0</v>
          </cell>
          <cell r="E45">
            <v>0</v>
          </cell>
          <cell r="F45">
            <v>0</v>
          </cell>
          <cell r="G45">
            <v>292991.93</v>
          </cell>
          <cell r="H45">
            <v>0</v>
          </cell>
          <cell r="I45">
            <v>122314.81</v>
          </cell>
          <cell r="J45">
            <v>-122314.81</v>
          </cell>
          <cell r="K45">
            <v>1074978.1200000001</v>
          </cell>
          <cell r="L45">
            <v>0</v>
          </cell>
        </row>
        <row r="46">
          <cell r="B46" t="str">
            <v>C140</v>
          </cell>
          <cell r="C46" t="str">
            <v>Overheads - Other</v>
          </cell>
          <cell r="D46">
            <v>8000</v>
          </cell>
          <cell r="E46">
            <v>3876.52</v>
          </cell>
          <cell r="F46">
            <v>4123.4799999999996</v>
          </cell>
          <cell r="G46">
            <v>39088.870000000003</v>
          </cell>
          <cell r="H46">
            <v>32000</v>
          </cell>
          <cell r="I46">
            <v>25275.79</v>
          </cell>
          <cell r="J46">
            <v>6724.21</v>
          </cell>
          <cell r="K46">
            <v>94540.39</v>
          </cell>
          <cell r="L46">
            <v>96000</v>
          </cell>
        </row>
        <row r="47">
          <cell r="B47" t="str">
            <v>C145</v>
          </cell>
          <cell r="C47" t="str">
            <v>SUB-TOTAL Overheads</v>
          </cell>
          <cell r="D47">
            <v>78775</v>
          </cell>
          <cell r="E47">
            <v>30789.94</v>
          </cell>
          <cell r="F47">
            <v>47985.06</v>
          </cell>
          <cell r="G47">
            <v>798577.4</v>
          </cell>
          <cell r="H47">
            <v>315100</v>
          </cell>
          <cell r="I47">
            <v>452330.57</v>
          </cell>
          <cell r="J47">
            <v>-137230.57</v>
          </cell>
          <cell r="K47">
            <v>2163771.14</v>
          </cell>
          <cell r="L47">
            <v>945300</v>
          </cell>
        </row>
        <row r="48">
          <cell r="B48" t="str">
            <v>C155</v>
          </cell>
          <cell r="C48" t="str">
            <v>SubTO/Hs(netofOOI)</v>
          </cell>
          <cell r="D48">
            <v>78775</v>
          </cell>
          <cell r="E48">
            <v>30789.94</v>
          </cell>
          <cell r="F48">
            <v>47985.06</v>
          </cell>
          <cell r="G48">
            <v>798577.4</v>
          </cell>
          <cell r="H48">
            <v>315100</v>
          </cell>
          <cell r="I48">
            <v>452330.57</v>
          </cell>
          <cell r="J48">
            <v>-137230.57</v>
          </cell>
          <cell r="K48">
            <v>2163771.14</v>
          </cell>
          <cell r="L48">
            <v>945300</v>
          </cell>
        </row>
        <row r="49">
          <cell r="B49" t="str">
            <v>C160</v>
          </cell>
          <cell r="C49" t="str">
            <v>TOTOpCostsexcInt&amp;Red</v>
          </cell>
          <cell r="D49">
            <v>204175</v>
          </cell>
          <cell r="E49">
            <v>216612.75</v>
          </cell>
          <cell r="F49">
            <v>-12437.75</v>
          </cell>
          <cell r="G49">
            <v>801082.14</v>
          </cell>
          <cell r="H49">
            <v>816700</v>
          </cell>
          <cell r="I49">
            <v>724228.61</v>
          </cell>
          <cell r="J49">
            <v>92471.39</v>
          </cell>
          <cell r="K49">
            <v>4473281.9800000004</v>
          </cell>
          <cell r="L49">
            <v>2450100</v>
          </cell>
        </row>
        <row r="50">
          <cell r="B50" t="str">
            <v>C200</v>
          </cell>
          <cell r="C50" t="str">
            <v>OPERATING PROFIT</v>
          </cell>
          <cell r="D50">
            <v>-204175</v>
          </cell>
          <cell r="E50">
            <v>-216612.75</v>
          </cell>
          <cell r="F50">
            <v>-12437.75</v>
          </cell>
          <cell r="G50">
            <v>-801082.14</v>
          </cell>
          <cell r="H50">
            <v>-816700</v>
          </cell>
          <cell r="I50">
            <v>-724228.61</v>
          </cell>
          <cell r="J50">
            <v>92471.39</v>
          </cell>
          <cell r="K50">
            <v>-4473281.9800000004</v>
          </cell>
          <cell r="L50">
            <v>-2450100</v>
          </cell>
        </row>
        <row r="51">
          <cell r="B51">
            <v>925</v>
          </cell>
          <cell r="C51" t="str">
            <v>Current pay</v>
          </cell>
          <cell r="D51">
            <v>66675</v>
          </cell>
          <cell r="E51">
            <v>25406.41</v>
          </cell>
          <cell r="F51">
            <v>41268.589999999997</v>
          </cell>
          <cell r="G51">
            <v>339312.29</v>
          </cell>
          <cell r="H51">
            <v>266700</v>
          </cell>
          <cell r="I51">
            <v>290928.78999999998</v>
          </cell>
          <cell r="J51">
            <v>-24228.79</v>
          </cell>
          <cell r="K51">
            <v>867073.35</v>
          </cell>
          <cell r="L51">
            <v>800100</v>
          </cell>
        </row>
        <row r="52">
          <cell r="B52">
            <v>930</v>
          </cell>
          <cell r="C52" t="str">
            <v>OEOC</v>
          </cell>
          <cell r="D52">
            <v>136700</v>
          </cell>
          <cell r="E52">
            <v>187627.42</v>
          </cell>
          <cell r="F52">
            <v>-50927.42</v>
          </cell>
          <cell r="G52">
            <v>167823.39</v>
          </cell>
          <cell r="H52">
            <v>546800</v>
          </cell>
          <cell r="I52">
            <v>298786.36</v>
          </cell>
          <cell r="J52">
            <v>248013.64</v>
          </cell>
          <cell r="K52">
            <v>2519185.4700000002</v>
          </cell>
          <cell r="L52">
            <v>1640400</v>
          </cell>
        </row>
        <row r="53">
          <cell r="B53">
            <v>940</v>
          </cell>
          <cell r="C53" t="str">
            <v>POLOs: External</v>
          </cell>
          <cell r="D53">
            <v>800</v>
          </cell>
          <cell r="E53">
            <v>623.91</v>
          </cell>
          <cell r="F53">
            <v>176.09</v>
          </cell>
          <cell r="G53">
            <v>0</v>
          </cell>
          <cell r="H53">
            <v>3200</v>
          </cell>
          <cell r="I53">
            <v>2064.87</v>
          </cell>
          <cell r="J53">
            <v>1135.1300000000001</v>
          </cell>
          <cell r="K53">
            <v>3818.94</v>
          </cell>
          <cell r="L53">
            <v>9600</v>
          </cell>
        </row>
        <row r="54">
          <cell r="B54">
            <v>945</v>
          </cell>
          <cell r="C54" t="str">
            <v>Net Xfrs</v>
          </cell>
          <cell r="D54">
            <v>0</v>
          </cell>
          <cell r="E54">
            <v>2955.01</v>
          </cell>
          <cell r="F54">
            <v>-2955.01</v>
          </cell>
          <cell r="G54">
            <v>293946.46000000002</v>
          </cell>
          <cell r="H54">
            <v>0</v>
          </cell>
          <cell r="I54">
            <v>132448.59</v>
          </cell>
          <cell r="J54">
            <v>-132448.59</v>
          </cell>
          <cell r="K54">
            <v>1083204.22</v>
          </cell>
          <cell r="L54">
            <v>0</v>
          </cell>
        </row>
        <row r="55">
          <cell r="B55">
            <v>960</v>
          </cell>
          <cell r="C55" t="str">
            <v>SubT OpCst beforeRed</v>
          </cell>
          <cell r="D55">
            <v>204175</v>
          </cell>
          <cell r="E55">
            <v>216612.75</v>
          </cell>
          <cell r="F55">
            <v>-12437.75</v>
          </cell>
          <cell r="G55">
            <v>801082.14</v>
          </cell>
          <cell r="H55">
            <v>816700</v>
          </cell>
          <cell r="I55">
            <v>724228.61</v>
          </cell>
          <cell r="J55">
            <v>92471.39</v>
          </cell>
          <cell r="K55">
            <v>4473281.9800000004</v>
          </cell>
          <cell r="L55">
            <v>2450100</v>
          </cell>
        </row>
        <row r="56">
          <cell r="B56">
            <v>965</v>
          </cell>
          <cell r="C56" t="str">
            <v>Op Profit before Red</v>
          </cell>
          <cell r="D56">
            <v>-204175</v>
          </cell>
          <cell r="E56">
            <v>-216612.75</v>
          </cell>
          <cell r="F56">
            <v>-12437.75</v>
          </cell>
          <cell r="G56">
            <v>-801082.14</v>
          </cell>
          <cell r="H56">
            <v>-816700</v>
          </cell>
          <cell r="I56">
            <v>-724228.61</v>
          </cell>
          <cell r="J56">
            <v>92471.39</v>
          </cell>
          <cell r="K56">
            <v>-4473281.9800000004</v>
          </cell>
          <cell r="L56">
            <v>-2450100</v>
          </cell>
        </row>
        <row r="57">
          <cell r="B57">
            <v>980</v>
          </cell>
          <cell r="C57" t="str">
            <v>Op Profit after Red</v>
          </cell>
          <cell r="D57">
            <v>-204175</v>
          </cell>
          <cell r="E57">
            <v>-216612.75</v>
          </cell>
          <cell r="F57">
            <v>-12437.75</v>
          </cell>
          <cell r="G57">
            <v>-801082.14</v>
          </cell>
          <cell r="H57">
            <v>-816700</v>
          </cell>
          <cell r="I57">
            <v>-724228.61</v>
          </cell>
          <cell r="J57">
            <v>92471.39</v>
          </cell>
          <cell r="K57">
            <v>-4473281.9800000004</v>
          </cell>
          <cell r="L57">
            <v>-2450100</v>
          </cell>
        </row>
        <row r="58">
          <cell r="B58">
            <v>990</v>
          </cell>
          <cell r="C58" t="str">
            <v>Retained Profit</v>
          </cell>
          <cell r="D58">
            <v>-204175</v>
          </cell>
          <cell r="E58">
            <v>-216612.75</v>
          </cell>
          <cell r="F58">
            <v>-12437.75</v>
          </cell>
          <cell r="G58">
            <v>-801082.14</v>
          </cell>
          <cell r="H58">
            <v>-816700</v>
          </cell>
          <cell r="I58">
            <v>-724228.61</v>
          </cell>
          <cell r="J58">
            <v>92471.39</v>
          </cell>
          <cell r="K58">
            <v>-4473281.9800000004</v>
          </cell>
          <cell r="L58">
            <v>-2450100</v>
          </cell>
        </row>
        <row r="59">
          <cell r="B59" t="str">
            <v>C455</v>
          </cell>
          <cell r="C59" t="str">
            <v>IndExtNPay-Supplies</v>
          </cell>
          <cell r="D59">
            <v>0</v>
          </cell>
          <cell r="E59">
            <v>0</v>
          </cell>
          <cell r="F59">
            <v>0</v>
          </cell>
          <cell r="G59">
            <v>0</v>
          </cell>
          <cell r="H59">
            <v>0</v>
          </cell>
          <cell r="I59">
            <v>0</v>
          </cell>
          <cell r="J59">
            <v>0</v>
          </cell>
          <cell r="K59">
            <v>36.950000000000003</v>
          </cell>
          <cell r="L59">
            <v>0</v>
          </cell>
        </row>
        <row r="60">
          <cell r="B60" t="str">
            <v>C460</v>
          </cell>
          <cell r="C60" t="str">
            <v>Ind Ext NPay - Trans</v>
          </cell>
          <cell r="D60">
            <v>400</v>
          </cell>
          <cell r="E60">
            <v>244.36</v>
          </cell>
          <cell r="F60">
            <v>155.63999999999999</v>
          </cell>
          <cell r="G60">
            <v>1794.58</v>
          </cell>
          <cell r="H60">
            <v>1600</v>
          </cell>
          <cell r="I60">
            <v>1784.03</v>
          </cell>
          <cell r="J60">
            <v>-184.03</v>
          </cell>
          <cell r="K60">
            <v>4722.8</v>
          </cell>
          <cell r="L60">
            <v>4800</v>
          </cell>
        </row>
        <row r="61">
          <cell r="B61" t="str">
            <v>C465</v>
          </cell>
          <cell r="C61" t="str">
            <v>IndExtNPay-Plan&amp;S</v>
          </cell>
          <cell r="D61">
            <v>125000</v>
          </cell>
          <cell r="E61">
            <v>184045.44</v>
          </cell>
          <cell r="F61">
            <v>-59045.440000000002</v>
          </cell>
          <cell r="G61">
            <v>447.26</v>
          </cell>
          <cell r="H61">
            <v>500000</v>
          </cell>
          <cell r="I61">
            <v>259615.73</v>
          </cell>
          <cell r="J61">
            <v>240384.27</v>
          </cell>
          <cell r="K61">
            <v>2293341.7999999998</v>
          </cell>
          <cell r="L61">
            <v>1500000</v>
          </cell>
        </row>
        <row r="62">
          <cell r="B62" t="str">
            <v>C470</v>
          </cell>
          <cell r="C62" t="str">
            <v>SubTIndC/SalesExtno</v>
          </cell>
          <cell r="D62">
            <v>125400</v>
          </cell>
          <cell r="E62">
            <v>184289.8</v>
          </cell>
          <cell r="F62">
            <v>-58889.8</v>
          </cell>
          <cell r="G62">
            <v>2241.84</v>
          </cell>
          <cell r="H62">
            <v>501600</v>
          </cell>
          <cell r="I62">
            <v>261399.76</v>
          </cell>
          <cell r="J62">
            <v>240200.24</v>
          </cell>
          <cell r="K62">
            <v>2298101.5499999998</v>
          </cell>
          <cell r="L62">
            <v>1504800</v>
          </cell>
        </row>
        <row r="63">
          <cell r="B63" t="str">
            <v>C480</v>
          </cell>
          <cell r="C63" t="str">
            <v>TOTNtwkProdSvcsExtNP</v>
          </cell>
          <cell r="D63">
            <v>125400</v>
          </cell>
          <cell r="E63">
            <v>184289.8</v>
          </cell>
          <cell r="F63">
            <v>-58889.8</v>
          </cell>
          <cell r="G63">
            <v>2241.84</v>
          </cell>
          <cell r="H63">
            <v>501600</v>
          </cell>
          <cell r="I63">
            <v>261399.76</v>
          </cell>
          <cell r="J63">
            <v>240200.24</v>
          </cell>
          <cell r="K63">
            <v>2298101.5499999998</v>
          </cell>
          <cell r="L63">
            <v>1504800</v>
          </cell>
        </row>
        <row r="64">
          <cell r="B64" t="str">
            <v>C490</v>
          </cell>
          <cell r="C64" t="str">
            <v>Ind Ext NPay-Mktg</v>
          </cell>
          <cell r="D64">
            <v>0</v>
          </cell>
          <cell r="E64">
            <v>0</v>
          </cell>
          <cell r="F64">
            <v>0</v>
          </cell>
          <cell r="G64">
            <v>262.89999999999998</v>
          </cell>
          <cell r="H64">
            <v>0</v>
          </cell>
          <cell r="I64">
            <v>6054.5</v>
          </cell>
          <cell r="J64">
            <v>-6054.5</v>
          </cell>
          <cell r="K64">
            <v>11409.29</v>
          </cell>
          <cell r="L64">
            <v>0</v>
          </cell>
        </row>
        <row r="65">
          <cell r="B65" t="str">
            <v>C500</v>
          </cell>
          <cell r="C65" t="str">
            <v>O/HExtNPay-Accommoda</v>
          </cell>
          <cell r="D65">
            <v>200</v>
          </cell>
          <cell r="E65">
            <v>0</v>
          </cell>
          <cell r="F65">
            <v>200</v>
          </cell>
          <cell r="G65">
            <v>351</v>
          </cell>
          <cell r="H65">
            <v>800</v>
          </cell>
          <cell r="I65">
            <v>905.75</v>
          </cell>
          <cell r="J65">
            <v>-105.75</v>
          </cell>
          <cell r="K65">
            <v>4831.22</v>
          </cell>
          <cell r="L65">
            <v>2400</v>
          </cell>
        </row>
        <row r="66">
          <cell r="B66" t="str">
            <v>C505</v>
          </cell>
          <cell r="C66" t="str">
            <v>O/H Ext NPay - Comp</v>
          </cell>
          <cell r="D66">
            <v>100</v>
          </cell>
          <cell r="E66">
            <v>0</v>
          </cell>
          <cell r="F66">
            <v>100</v>
          </cell>
          <cell r="G66">
            <v>928.56</v>
          </cell>
          <cell r="H66">
            <v>400</v>
          </cell>
          <cell r="I66">
            <v>324.14999999999998</v>
          </cell>
          <cell r="J66">
            <v>75.849999999999994</v>
          </cell>
          <cell r="K66">
            <v>9201.15</v>
          </cell>
          <cell r="L66">
            <v>1200</v>
          </cell>
        </row>
        <row r="67">
          <cell r="B67" t="str">
            <v>C510</v>
          </cell>
          <cell r="C67" t="str">
            <v>O/H Ext NPay - Fin</v>
          </cell>
          <cell r="D67">
            <v>0</v>
          </cell>
          <cell r="E67">
            <v>0</v>
          </cell>
          <cell r="F67">
            <v>0</v>
          </cell>
          <cell r="G67">
            <v>6.05</v>
          </cell>
          <cell r="H67">
            <v>0</v>
          </cell>
          <cell r="I67">
            <v>0</v>
          </cell>
          <cell r="J67">
            <v>0</v>
          </cell>
          <cell r="K67">
            <v>6.05</v>
          </cell>
          <cell r="L67">
            <v>0</v>
          </cell>
        </row>
        <row r="68">
          <cell r="B68" t="str">
            <v>C515</v>
          </cell>
          <cell r="C68" t="str">
            <v>O/H Ext NPay - Pers</v>
          </cell>
          <cell r="D68">
            <v>200</v>
          </cell>
          <cell r="E68">
            <v>39.520000000000003</v>
          </cell>
          <cell r="F68">
            <v>160.47999999999999</v>
          </cell>
          <cell r="G68">
            <v>6484.58</v>
          </cell>
          <cell r="H68">
            <v>800</v>
          </cell>
          <cell r="I68">
            <v>1377.29</v>
          </cell>
          <cell r="J68">
            <v>-577.29</v>
          </cell>
          <cell r="K68">
            <v>21503.7</v>
          </cell>
          <cell r="L68">
            <v>2400</v>
          </cell>
        </row>
        <row r="69">
          <cell r="B69" t="str">
            <v>C520</v>
          </cell>
          <cell r="C69" t="str">
            <v>O/H Ext NPay-GMO</v>
          </cell>
          <cell r="D69">
            <v>3000</v>
          </cell>
          <cell r="E69">
            <v>45.49</v>
          </cell>
          <cell r="F69">
            <v>2954.51</v>
          </cell>
          <cell r="G69">
            <v>115229.12</v>
          </cell>
          <cell r="H69">
            <v>12000</v>
          </cell>
          <cell r="I69">
            <v>3604.68</v>
          </cell>
          <cell r="J69">
            <v>8395.32</v>
          </cell>
          <cell r="K69">
            <v>75476.86</v>
          </cell>
          <cell r="L69">
            <v>36000</v>
          </cell>
        </row>
        <row r="70">
          <cell r="B70" t="str">
            <v>C530</v>
          </cell>
          <cell r="C70" t="str">
            <v>O/H Ext NPay - Train</v>
          </cell>
          <cell r="D70">
            <v>600</v>
          </cell>
          <cell r="E70">
            <v>0</v>
          </cell>
          <cell r="F70">
            <v>600</v>
          </cell>
          <cell r="G70">
            <v>2388</v>
          </cell>
          <cell r="H70">
            <v>2400</v>
          </cell>
          <cell r="I70">
            <v>1909.31</v>
          </cell>
          <cell r="J70">
            <v>490.69</v>
          </cell>
          <cell r="K70">
            <v>7069.3</v>
          </cell>
          <cell r="L70">
            <v>7200</v>
          </cell>
        </row>
        <row r="71">
          <cell r="B71" t="str">
            <v>C535</v>
          </cell>
          <cell r="C71" t="str">
            <v>O/H Ext NPay-Own Use</v>
          </cell>
          <cell r="D71">
            <v>0</v>
          </cell>
          <cell r="E71">
            <v>0</v>
          </cell>
          <cell r="F71">
            <v>0</v>
          </cell>
          <cell r="G71">
            <v>842.47</v>
          </cell>
          <cell r="H71">
            <v>0</v>
          </cell>
          <cell r="I71">
            <v>0</v>
          </cell>
          <cell r="J71">
            <v>0</v>
          </cell>
          <cell r="K71">
            <v>864.9</v>
          </cell>
          <cell r="L71">
            <v>0</v>
          </cell>
        </row>
        <row r="72">
          <cell r="B72" t="str">
            <v>C540</v>
          </cell>
          <cell r="C72" t="str">
            <v>O/H Ext NPay - Oth</v>
          </cell>
          <cell r="D72">
            <v>7200</v>
          </cell>
          <cell r="E72">
            <v>3252.61</v>
          </cell>
          <cell r="F72">
            <v>3947.39</v>
          </cell>
          <cell r="G72">
            <v>39088.870000000003</v>
          </cell>
          <cell r="H72">
            <v>28800</v>
          </cell>
          <cell r="I72">
            <v>23210.92</v>
          </cell>
          <cell r="J72">
            <v>5589.08</v>
          </cell>
          <cell r="K72">
            <v>90721.45</v>
          </cell>
          <cell r="L72">
            <v>86400</v>
          </cell>
        </row>
        <row r="73">
          <cell r="B73" t="str">
            <v>C545</v>
          </cell>
          <cell r="C73" t="str">
            <v>TOT O/H Ext non-Pay</v>
          </cell>
          <cell r="D73">
            <v>11300</v>
          </cell>
          <cell r="E73">
            <v>3337.62</v>
          </cell>
          <cell r="F73">
            <v>7962.38</v>
          </cell>
          <cell r="G73">
            <v>165318.65</v>
          </cell>
          <cell r="H73">
            <v>45200</v>
          </cell>
          <cell r="I73">
            <v>31332.1</v>
          </cell>
          <cell r="J73">
            <v>13867.9</v>
          </cell>
          <cell r="K73">
            <v>209674.63</v>
          </cell>
          <cell r="L73">
            <v>135600</v>
          </cell>
        </row>
        <row r="74">
          <cell r="B74" t="str">
            <v>C599</v>
          </cell>
          <cell r="C74" t="str">
            <v>TOTO/HExtNPay(netOOI</v>
          </cell>
          <cell r="D74">
            <v>136700</v>
          </cell>
          <cell r="E74">
            <v>187627.42</v>
          </cell>
          <cell r="F74">
            <v>-50927.42</v>
          </cell>
          <cell r="G74">
            <v>167823.39</v>
          </cell>
          <cell r="H74">
            <v>546800</v>
          </cell>
          <cell r="I74">
            <v>298786.36</v>
          </cell>
          <cell r="J74">
            <v>248013.64</v>
          </cell>
          <cell r="K74">
            <v>2519185.4700000002</v>
          </cell>
          <cell r="L74">
            <v>1640400</v>
          </cell>
        </row>
        <row r="75">
          <cell r="B75">
            <v>3472</v>
          </cell>
          <cell r="C75" t="str">
            <v>SUPP NPy SFC OSmSto</v>
          </cell>
          <cell r="D75">
            <v>0</v>
          </cell>
          <cell r="E75">
            <v>0</v>
          </cell>
          <cell r="F75">
            <v>0</v>
          </cell>
          <cell r="G75">
            <v>0</v>
          </cell>
          <cell r="H75">
            <v>0</v>
          </cell>
          <cell r="I75">
            <v>0</v>
          </cell>
          <cell r="J75">
            <v>0</v>
          </cell>
          <cell r="K75">
            <v>36.950000000000003</v>
          </cell>
          <cell r="L75">
            <v>0</v>
          </cell>
        </row>
        <row r="76">
          <cell r="B76">
            <v>4953</v>
          </cell>
          <cell r="C76" t="str">
            <v>MT InsurancExtXfr In</v>
          </cell>
          <cell r="D76">
            <v>400</v>
          </cell>
          <cell r="E76">
            <v>244.36</v>
          </cell>
          <cell r="F76">
            <v>155.63999999999999</v>
          </cell>
          <cell r="G76">
            <v>1794.58</v>
          </cell>
          <cell r="H76">
            <v>1600</v>
          </cell>
          <cell r="I76">
            <v>1784.03</v>
          </cell>
          <cell r="J76">
            <v>-184.03</v>
          </cell>
          <cell r="K76">
            <v>4722.8</v>
          </cell>
          <cell r="L76">
            <v>4800</v>
          </cell>
        </row>
        <row r="77">
          <cell r="B77">
            <v>3500</v>
          </cell>
          <cell r="C77" t="str">
            <v>PS N Py Nwk ops</v>
          </cell>
          <cell r="D77">
            <v>125000</v>
          </cell>
          <cell r="E77">
            <v>183376.03</v>
          </cell>
          <cell r="F77">
            <v>-58376.03</v>
          </cell>
          <cell r="G77">
            <v>0</v>
          </cell>
          <cell r="H77">
            <v>500000</v>
          </cell>
          <cell r="I77">
            <v>258664.83</v>
          </cell>
          <cell r="J77">
            <v>241335.17</v>
          </cell>
          <cell r="K77">
            <v>2292573.27</v>
          </cell>
          <cell r="L77">
            <v>1500000</v>
          </cell>
        </row>
        <row r="78">
          <cell r="B78">
            <v>3453</v>
          </cell>
          <cell r="C78" t="str">
            <v>P&amp;D N Py Agency sff</v>
          </cell>
          <cell r="D78">
            <v>0</v>
          </cell>
          <cell r="E78">
            <v>0</v>
          </cell>
          <cell r="F78">
            <v>0</v>
          </cell>
          <cell r="G78">
            <v>0</v>
          </cell>
          <cell r="H78">
            <v>0</v>
          </cell>
          <cell r="I78">
            <v>0</v>
          </cell>
          <cell r="J78">
            <v>0</v>
          </cell>
          <cell r="K78">
            <v>0</v>
          </cell>
          <cell r="L78">
            <v>0</v>
          </cell>
        </row>
        <row r="79">
          <cell r="B79">
            <v>3529</v>
          </cell>
          <cell r="C79" t="str">
            <v>F&amp;B Bill Hand &amp; comm</v>
          </cell>
          <cell r="D79">
            <v>0</v>
          </cell>
          <cell r="E79">
            <v>0</v>
          </cell>
          <cell r="F79">
            <v>0</v>
          </cell>
          <cell r="G79">
            <v>0</v>
          </cell>
          <cell r="H79">
            <v>0</v>
          </cell>
          <cell r="I79">
            <v>0</v>
          </cell>
          <cell r="J79">
            <v>0</v>
          </cell>
          <cell r="K79">
            <v>0</v>
          </cell>
          <cell r="L79">
            <v>0</v>
          </cell>
        </row>
        <row r="80">
          <cell r="B80">
            <v>3531</v>
          </cell>
          <cell r="C80" t="str">
            <v>F&amp;B Postage on Bills</v>
          </cell>
          <cell r="D80">
            <v>0</v>
          </cell>
          <cell r="E80">
            <v>0</v>
          </cell>
          <cell r="F80">
            <v>0</v>
          </cell>
          <cell r="G80">
            <v>0</v>
          </cell>
          <cell r="H80">
            <v>0</v>
          </cell>
          <cell r="I80">
            <v>0</v>
          </cell>
          <cell r="J80">
            <v>0</v>
          </cell>
          <cell r="K80">
            <v>0</v>
          </cell>
          <cell r="L80">
            <v>0</v>
          </cell>
        </row>
        <row r="81">
          <cell r="B81">
            <v>3627</v>
          </cell>
          <cell r="C81" t="str">
            <v>P&amp;A NPy Training T&amp;S</v>
          </cell>
          <cell r="D81">
            <v>0</v>
          </cell>
          <cell r="E81">
            <v>31.91</v>
          </cell>
          <cell r="F81">
            <v>-31.91</v>
          </cell>
          <cell r="G81">
            <v>447.26</v>
          </cell>
          <cell r="H81">
            <v>0</v>
          </cell>
          <cell r="I81">
            <v>88.4</v>
          </cell>
          <cell r="J81">
            <v>-88.4</v>
          </cell>
          <cell r="K81">
            <v>768.53</v>
          </cell>
          <cell r="L81">
            <v>0</v>
          </cell>
        </row>
        <row r="82">
          <cell r="B82">
            <v>3629</v>
          </cell>
          <cell r="C82" t="str">
            <v>P&amp;A N Py Trg Other</v>
          </cell>
          <cell r="D82">
            <v>0</v>
          </cell>
          <cell r="E82">
            <v>637.5</v>
          </cell>
          <cell r="F82">
            <v>-637.5</v>
          </cell>
          <cell r="G82">
            <v>0</v>
          </cell>
          <cell r="H82">
            <v>0</v>
          </cell>
          <cell r="I82">
            <v>862.5</v>
          </cell>
          <cell r="J82">
            <v>-862.5</v>
          </cell>
          <cell r="K82">
            <v>0</v>
          </cell>
          <cell r="L82">
            <v>0</v>
          </cell>
        </row>
        <row r="83">
          <cell r="B83">
            <v>3501</v>
          </cell>
          <cell r="C83" t="str">
            <v>M&amp;S NPy Mkt Resrch</v>
          </cell>
          <cell r="D83">
            <v>0</v>
          </cell>
          <cell r="E83">
            <v>0</v>
          </cell>
          <cell r="F83">
            <v>0</v>
          </cell>
          <cell r="G83">
            <v>0</v>
          </cell>
          <cell r="H83">
            <v>0</v>
          </cell>
          <cell r="I83">
            <v>0</v>
          </cell>
          <cell r="J83">
            <v>0</v>
          </cell>
          <cell r="K83">
            <v>9382.5</v>
          </cell>
          <cell r="L83">
            <v>0</v>
          </cell>
        </row>
        <row r="84">
          <cell r="B84">
            <v>3504</v>
          </cell>
          <cell r="C84" t="str">
            <v>M&amp;S N Pay Other Pub</v>
          </cell>
          <cell r="D84">
            <v>0</v>
          </cell>
          <cell r="E84">
            <v>0</v>
          </cell>
          <cell r="F84">
            <v>0</v>
          </cell>
          <cell r="G84">
            <v>0</v>
          </cell>
          <cell r="H84">
            <v>0</v>
          </cell>
          <cell r="I84">
            <v>5850</v>
          </cell>
          <cell r="J84">
            <v>-5850</v>
          </cell>
          <cell r="K84">
            <v>17.5</v>
          </cell>
          <cell r="L84">
            <v>0</v>
          </cell>
        </row>
        <row r="85">
          <cell r="B85">
            <v>3506</v>
          </cell>
          <cell r="C85" t="str">
            <v>M&amp;S N Py B Hospitali</v>
          </cell>
          <cell r="D85">
            <v>0</v>
          </cell>
          <cell r="E85">
            <v>0</v>
          </cell>
          <cell r="F85">
            <v>0</v>
          </cell>
          <cell r="G85">
            <v>262.89999999999998</v>
          </cell>
          <cell r="H85">
            <v>0</v>
          </cell>
          <cell r="I85">
            <v>204.5</v>
          </cell>
          <cell r="J85">
            <v>-204.5</v>
          </cell>
          <cell r="K85">
            <v>2009.29</v>
          </cell>
          <cell r="L85">
            <v>0</v>
          </cell>
        </row>
        <row r="86">
          <cell r="B86">
            <v>3589</v>
          </cell>
          <cell r="C86" t="str">
            <v>ACCM N Py Furniture</v>
          </cell>
          <cell r="D86">
            <v>0</v>
          </cell>
          <cell r="E86">
            <v>0</v>
          </cell>
          <cell r="F86">
            <v>0</v>
          </cell>
          <cell r="G86">
            <v>0</v>
          </cell>
          <cell r="H86">
            <v>0</v>
          </cell>
          <cell r="I86">
            <v>0</v>
          </cell>
          <cell r="J86">
            <v>0</v>
          </cell>
          <cell r="K86">
            <v>3424.13</v>
          </cell>
          <cell r="L86">
            <v>0</v>
          </cell>
        </row>
        <row r="87">
          <cell r="B87" t="str">
            <v>357B</v>
          </cell>
          <cell r="C87" t="str">
            <v>ACCM N Py Build NFa</v>
          </cell>
          <cell r="D87">
            <v>0</v>
          </cell>
          <cell r="E87">
            <v>0</v>
          </cell>
          <cell r="F87">
            <v>0</v>
          </cell>
          <cell r="G87">
            <v>0</v>
          </cell>
          <cell r="H87">
            <v>0</v>
          </cell>
          <cell r="I87">
            <v>0</v>
          </cell>
          <cell r="J87">
            <v>0</v>
          </cell>
          <cell r="K87">
            <v>121</v>
          </cell>
          <cell r="L87">
            <v>0</v>
          </cell>
        </row>
        <row r="88">
          <cell r="B88">
            <v>3593</v>
          </cell>
          <cell r="C88" t="str">
            <v>ACCM Non Pay Misc</v>
          </cell>
          <cell r="D88">
            <v>100</v>
          </cell>
          <cell r="E88">
            <v>0</v>
          </cell>
          <cell r="F88">
            <v>100</v>
          </cell>
          <cell r="G88">
            <v>0</v>
          </cell>
          <cell r="H88">
            <v>400</v>
          </cell>
          <cell r="I88">
            <v>190.24</v>
          </cell>
          <cell r="J88">
            <v>209.76</v>
          </cell>
          <cell r="K88">
            <v>0</v>
          </cell>
          <cell r="L88">
            <v>1200</v>
          </cell>
        </row>
        <row r="89">
          <cell r="B89" t="str">
            <v>A500</v>
          </cell>
          <cell r="C89" t="str">
            <v>SubTO/HextNPayAccomm</v>
          </cell>
          <cell r="D89">
            <v>100</v>
          </cell>
          <cell r="E89">
            <v>0</v>
          </cell>
          <cell r="F89">
            <v>100</v>
          </cell>
          <cell r="G89">
            <v>0</v>
          </cell>
          <cell r="H89">
            <v>400</v>
          </cell>
          <cell r="I89">
            <v>190.24</v>
          </cell>
          <cell r="J89">
            <v>209.76</v>
          </cell>
          <cell r="K89">
            <v>3545.13</v>
          </cell>
          <cell r="L89">
            <v>1200</v>
          </cell>
        </row>
        <row r="90">
          <cell r="B90">
            <v>3626</v>
          </cell>
          <cell r="C90" t="str">
            <v>AccommCostFrPeopleSr</v>
          </cell>
          <cell r="D90">
            <v>100</v>
          </cell>
          <cell r="E90">
            <v>0</v>
          </cell>
          <cell r="F90">
            <v>100</v>
          </cell>
          <cell r="G90">
            <v>351</v>
          </cell>
          <cell r="H90">
            <v>400</v>
          </cell>
          <cell r="I90">
            <v>715.51</v>
          </cell>
          <cell r="J90">
            <v>-315.51</v>
          </cell>
          <cell r="K90">
            <v>1286.0899999999999</v>
          </cell>
          <cell r="L90">
            <v>1200</v>
          </cell>
        </row>
        <row r="91">
          <cell r="B91">
            <v>3551</v>
          </cell>
          <cell r="C91" t="str">
            <v>COMP NPy Mtce</v>
          </cell>
          <cell r="D91">
            <v>0</v>
          </cell>
          <cell r="E91">
            <v>0</v>
          </cell>
          <cell r="F91">
            <v>0</v>
          </cell>
          <cell r="G91">
            <v>928.56</v>
          </cell>
          <cell r="H91">
            <v>0</v>
          </cell>
          <cell r="I91">
            <v>155</v>
          </cell>
          <cell r="J91">
            <v>-155</v>
          </cell>
          <cell r="K91">
            <v>928.56</v>
          </cell>
          <cell r="L91">
            <v>0</v>
          </cell>
        </row>
        <row r="92">
          <cell r="B92">
            <v>3552</v>
          </cell>
          <cell r="C92" t="str">
            <v>COMP N Py Non FAR</v>
          </cell>
          <cell r="D92">
            <v>100</v>
          </cell>
          <cell r="E92">
            <v>0</v>
          </cell>
          <cell r="F92">
            <v>100</v>
          </cell>
          <cell r="G92">
            <v>0</v>
          </cell>
          <cell r="H92">
            <v>400</v>
          </cell>
          <cell r="I92">
            <v>74.55</v>
          </cell>
          <cell r="J92">
            <v>325.45</v>
          </cell>
          <cell r="K92">
            <v>240.19</v>
          </cell>
          <cell r="L92">
            <v>1200</v>
          </cell>
        </row>
        <row r="93">
          <cell r="B93">
            <v>3557</v>
          </cell>
          <cell r="C93" t="str">
            <v>COMP N Py Agncy sff</v>
          </cell>
          <cell r="D93">
            <v>0</v>
          </cell>
          <cell r="E93">
            <v>0</v>
          </cell>
          <cell r="F93">
            <v>0</v>
          </cell>
          <cell r="G93">
            <v>0</v>
          </cell>
          <cell r="H93">
            <v>0</v>
          </cell>
          <cell r="I93">
            <v>94.6</v>
          </cell>
          <cell r="J93">
            <v>-94.6</v>
          </cell>
          <cell r="K93">
            <v>8032.4</v>
          </cell>
          <cell r="L93">
            <v>0</v>
          </cell>
        </row>
        <row r="94">
          <cell r="B94">
            <v>3522</v>
          </cell>
          <cell r="C94" t="str">
            <v>F&amp;B Intntl ExRateL/G</v>
          </cell>
          <cell r="D94">
            <v>0</v>
          </cell>
          <cell r="E94">
            <v>0</v>
          </cell>
          <cell r="F94">
            <v>0</v>
          </cell>
          <cell r="G94">
            <v>6.05</v>
          </cell>
          <cell r="H94">
            <v>0</v>
          </cell>
          <cell r="I94">
            <v>0</v>
          </cell>
          <cell r="J94">
            <v>0</v>
          </cell>
          <cell r="K94">
            <v>6.05</v>
          </cell>
          <cell r="L94">
            <v>0</v>
          </cell>
        </row>
        <row r="95">
          <cell r="B95">
            <v>3614</v>
          </cell>
          <cell r="C95" t="str">
            <v>P&amp;A N Py Misc Admin</v>
          </cell>
          <cell r="D95">
            <v>0</v>
          </cell>
          <cell r="E95">
            <v>0</v>
          </cell>
          <cell r="F95">
            <v>0</v>
          </cell>
          <cell r="G95">
            <v>0</v>
          </cell>
          <cell r="H95">
            <v>0</v>
          </cell>
          <cell r="I95">
            <v>0</v>
          </cell>
          <cell r="J95">
            <v>0</v>
          </cell>
          <cell r="K95">
            <v>0</v>
          </cell>
          <cell r="L95">
            <v>0</v>
          </cell>
        </row>
        <row r="96">
          <cell r="B96">
            <v>3616</v>
          </cell>
          <cell r="C96" t="str">
            <v>P&amp;A py CatergContrct</v>
          </cell>
          <cell r="D96">
            <v>0</v>
          </cell>
          <cell r="E96">
            <v>39.520000000000003</v>
          </cell>
          <cell r="F96">
            <v>-39.520000000000003</v>
          </cell>
          <cell r="G96">
            <v>129.53</v>
          </cell>
          <cell r="H96">
            <v>0</v>
          </cell>
          <cell r="I96">
            <v>147.84</v>
          </cell>
          <cell r="J96">
            <v>-147.84</v>
          </cell>
          <cell r="K96">
            <v>686.34</v>
          </cell>
          <cell r="L96">
            <v>0</v>
          </cell>
        </row>
        <row r="97">
          <cell r="B97">
            <v>3624</v>
          </cell>
          <cell r="C97" t="str">
            <v>P&amp;A Npy Agency staff</v>
          </cell>
          <cell r="D97">
            <v>0</v>
          </cell>
          <cell r="E97">
            <v>0</v>
          </cell>
          <cell r="F97">
            <v>0</v>
          </cell>
          <cell r="G97">
            <v>4736.79</v>
          </cell>
          <cell r="H97">
            <v>0</v>
          </cell>
          <cell r="I97">
            <v>0</v>
          </cell>
          <cell r="J97">
            <v>0</v>
          </cell>
          <cell r="K97">
            <v>14902.08</v>
          </cell>
          <cell r="L97">
            <v>0</v>
          </cell>
        </row>
        <row r="98">
          <cell r="B98" t="str">
            <v>A515</v>
          </cell>
          <cell r="C98" t="str">
            <v>SubTO/HextNPay-Pers</v>
          </cell>
          <cell r="D98">
            <v>0</v>
          </cell>
          <cell r="E98">
            <v>39.520000000000003</v>
          </cell>
          <cell r="F98">
            <v>-39.520000000000003</v>
          </cell>
          <cell r="G98">
            <v>4866.32</v>
          </cell>
          <cell r="H98">
            <v>0</v>
          </cell>
          <cell r="I98">
            <v>147.84</v>
          </cell>
          <cell r="J98">
            <v>-147.84</v>
          </cell>
          <cell r="K98">
            <v>15588.42</v>
          </cell>
          <cell r="L98">
            <v>0</v>
          </cell>
        </row>
        <row r="99">
          <cell r="B99">
            <v>3610</v>
          </cell>
          <cell r="C99" t="str">
            <v>P&amp;ACostsFrpeopleServ</v>
          </cell>
          <cell r="D99">
            <v>200</v>
          </cell>
          <cell r="E99">
            <v>0</v>
          </cell>
          <cell r="F99">
            <v>200</v>
          </cell>
          <cell r="G99">
            <v>1618.26</v>
          </cell>
          <cell r="H99">
            <v>800</v>
          </cell>
          <cell r="I99">
            <v>1229.45</v>
          </cell>
          <cell r="J99">
            <v>-429.45</v>
          </cell>
          <cell r="K99">
            <v>5915.28</v>
          </cell>
          <cell r="L99">
            <v>2400</v>
          </cell>
        </row>
        <row r="100">
          <cell r="B100">
            <v>3641</v>
          </cell>
          <cell r="C100" t="str">
            <v>GM&amp;O MgmtConsult+G22</v>
          </cell>
          <cell r="D100">
            <v>0</v>
          </cell>
          <cell r="E100">
            <v>0</v>
          </cell>
          <cell r="F100">
            <v>0</v>
          </cell>
          <cell r="G100">
            <v>105558.51</v>
          </cell>
          <cell r="H100">
            <v>0</v>
          </cell>
          <cell r="I100">
            <v>0</v>
          </cell>
          <cell r="J100">
            <v>0</v>
          </cell>
          <cell r="K100">
            <v>28928.51</v>
          </cell>
          <cell r="L100">
            <v>0</v>
          </cell>
        </row>
        <row r="101">
          <cell r="B101">
            <v>3654</v>
          </cell>
          <cell r="C101" t="str">
            <v>GM&amp;O Incidentals</v>
          </cell>
          <cell r="D101">
            <v>3000</v>
          </cell>
          <cell r="E101">
            <v>45.49</v>
          </cell>
          <cell r="F101">
            <v>2954.51</v>
          </cell>
          <cell r="G101">
            <v>9670.61</v>
          </cell>
          <cell r="H101">
            <v>12000</v>
          </cell>
          <cell r="I101">
            <v>3604.68</v>
          </cell>
          <cell r="J101">
            <v>8395.32</v>
          </cell>
          <cell r="K101">
            <v>46548.35</v>
          </cell>
          <cell r="L101">
            <v>36000</v>
          </cell>
        </row>
        <row r="102">
          <cell r="B102">
            <v>3655</v>
          </cell>
          <cell r="C102" t="str">
            <v>GM&amp;O Insurance</v>
          </cell>
          <cell r="D102">
            <v>0</v>
          </cell>
          <cell r="E102">
            <v>0</v>
          </cell>
          <cell r="F102">
            <v>0</v>
          </cell>
          <cell r="G102">
            <v>0</v>
          </cell>
          <cell r="H102">
            <v>0</v>
          </cell>
          <cell r="I102">
            <v>0</v>
          </cell>
          <cell r="J102">
            <v>0</v>
          </cell>
          <cell r="K102">
            <v>0</v>
          </cell>
          <cell r="L102">
            <v>0</v>
          </cell>
        </row>
        <row r="103">
          <cell r="B103">
            <v>3625</v>
          </cell>
          <cell r="C103" t="str">
            <v>P&amp;A NPy Trg Grants</v>
          </cell>
          <cell r="D103">
            <v>600</v>
          </cell>
          <cell r="E103">
            <v>0</v>
          </cell>
          <cell r="F103">
            <v>600</v>
          </cell>
          <cell r="G103">
            <v>2162</v>
          </cell>
          <cell r="H103">
            <v>2400</v>
          </cell>
          <cell r="I103">
            <v>600</v>
          </cell>
          <cell r="J103">
            <v>1800</v>
          </cell>
          <cell r="K103">
            <v>5375.89</v>
          </cell>
          <cell r="L103">
            <v>7200</v>
          </cell>
        </row>
        <row r="104">
          <cell r="B104" t="str">
            <v>A530</v>
          </cell>
          <cell r="C104" t="str">
            <v>SubTO/HextNPay-Train</v>
          </cell>
          <cell r="D104">
            <v>600</v>
          </cell>
          <cell r="E104">
            <v>0</v>
          </cell>
          <cell r="F104">
            <v>600</v>
          </cell>
          <cell r="G104">
            <v>2162</v>
          </cell>
          <cell r="H104">
            <v>2400</v>
          </cell>
          <cell r="I104">
            <v>600</v>
          </cell>
          <cell r="J104">
            <v>1800</v>
          </cell>
          <cell r="K104">
            <v>5375.89</v>
          </cell>
          <cell r="L104">
            <v>7200</v>
          </cell>
        </row>
        <row r="105">
          <cell r="B105">
            <v>3633</v>
          </cell>
          <cell r="C105" t="str">
            <v>TrainCosts fr PplSrv</v>
          </cell>
          <cell r="D105">
            <v>0</v>
          </cell>
          <cell r="E105">
            <v>0</v>
          </cell>
          <cell r="F105">
            <v>0</v>
          </cell>
          <cell r="G105">
            <v>226</v>
          </cell>
          <cell r="H105">
            <v>0</v>
          </cell>
          <cell r="I105">
            <v>1309.31</v>
          </cell>
          <cell r="J105">
            <v>-1309.31</v>
          </cell>
          <cell r="K105">
            <v>1693.41</v>
          </cell>
          <cell r="L105">
            <v>0</v>
          </cell>
        </row>
        <row r="106">
          <cell r="B106">
            <v>3430</v>
          </cell>
          <cell r="C106" t="str">
            <v>P&amp;I Py BTou Apps</v>
          </cell>
          <cell r="D106">
            <v>0</v>
          </cell>
          <cell r="E106">
            <v>0</v>
          </cell>
          <cell r="F106">
            <v>0</v>
          </cell>
          <cell r="G106">
            <v>842.47</v>
          </cell>
          <cell r="H106">
            <v>0</v>
          </cell>
          <cell r="I106">
            <v>0</v>
          </cell>
          <cell r="J106">
            <v>0</v>
          </cell>
          <cell r="K106">
            <v>864.9</v>
          </cell>
          <cell r="L106">
            <v>0</v>
          </cell>
        </row>
        <row r="107">
          <cell r="B107">
            <v>3425</v>
          </cell>
          <cell r="C107" t="str">
            <v>GSUP T&amp;S</v>
          </cell>
          <cell r="D107">
            <v>6000</v>
          </cell>
          <cell r="E107">
            <v>3252.61</v>
          </cell>
          <cell r="F107">
            <v>2747.39</v>
          </cell>
          <cell r="G107">
            <v>25239.21</v>
          </cell>
          <cell r="H107">
            <v>24000</v>
          </cell>
          <cell r="I107">
            <v>20919.09</v>
          </cell>
          <cell r="J107">
            <v>3080.91</v>
          </cell>
          <cell r="K107">
            <v>73583.59</v>
          </cell>
          <cell r="L107">
            <v>72000</v>
          </cell>
        </row>
        <row r="108">
          <cell r="B108">
            <v>3612</v>
          </cell>
          <cell r="C108" t="str">
            <v>P&amp;A NPy Removal csts</v>
          </cell>
          <cell r="D108">
            <v>0</v>
          </cell>
          <cell r="E108">
            <v>0</v>
          </cell>
          <cell r="F108">
            <v>0</v>
          </cell>
          <cell r="G108">
            <v>0</v>
          </cell>
          <cell r="H108">
            <v>0</v>
          </cell>
          <cell r="I108">
            <v>0</v>
          </cell>
          <cell r="J108">
            <v>0</v>
          </cell>
          <cell r="K108">
            <v>0</v>
          </cell>
          <cell r="L108">
            <v>0</v>
          </cell>
        </row>
        <row r="109">
          <cell r="B109">
            <v>3617</v>
          </cell>
          <cell r="C109" t="str">
            <v>P&amp;A py Int Hospitali</v>
          </cell>
          <cell r="D109">
            <v>200</v>
          </cell>
          <cell r="E109">
            <v>0</v>
          </cell>
          <cell r="F109">
            <v>200</v>
          </cell>
          <cell r="G109">
            <v>4445.1099999999997</v>
          </cell>
          <cell r="H109">
            <v>800</v>
          </cell>
          <cell r="I109">
            <v>825.07</v>
          </cell>
          <cell r="J109">
            <v>-25.07</v>
          </cell>
          <cell r="K109">
            <v>3208.16</v>
          </cell>
          <cell r="L109">
            <v>2400</v>
          </cell>
        </row>
        <row r="110">
          <cell r="B110">
            <v>3619</v>
          </cell>
          <cell r="C110" t="str">
            <v>P&amp;A Npy  Stationery</v>
          </cell>
          <cell r="D110">
            <v>1000</v>
          </cell>
          <cell r="E110">
            <v>0</v>
          </cell>
          <cell r="F110">
            <v>1000</v>
          </cell>
          <cell r="G110">
            <v>9146.5499999999993</v>
          </cell>
          <cell r="H110">
            <v>4000</v>
          </cell>
          <cell r="I110">
            <v>740.76</v>
          </cell>
          <cell r="J110">
            <v>3259.24</v>
          </cell>
          <cell r="K110">
            <v>13671.7</v>
          </cell>
          <cell r="L110">
            <v>12000</v>
          </cell>
        </row>
        <row r="111">
          <cell r="B111">
            <v>3620</v>
          </cell>
          <cell r="C111" t="str">
            <v>P&amp;A Office Machines</v>
          </cell>
          <cell r="D111">
            <v>0</v>
          </cell>
          <cell r="E111">
            <v>0</v>
          </cell>
          <cell r="F111">
            <v>0</v>
          </cell>
          <cell r="G111">
            <v>258</v>
          </cell>
          <cell r="H111">
            <v>0</v>
          </cell>
          <cell r="I111">
            <v>726</v>
          </cell>
          <cell r="J111">
            <v>-726</v>
          </cell>
          <cell r="K111">
            <v>258</v>
          </cell>
          <cell r="L111">
            <v>0</v>
          </cell>
        </row>
        <row r="112">
          <cell r="B112" t="str">
            <v>A599</v>
          </cell>
          <cell r="C112" t="str">
            <v>TOTO/HExtNPay(netOOI</v>
          </cell>
          <cell r="D112">
            <v>136700</v>
          </cell>
          <cell r="E112">
            <v>187627.42</v>
          </cell>
          <cell r="F112">
            <v>-50927.42</v>
          </cell>
          <cell r="G112">
            <v>167823.39</v>
          </cell>
          <cell r="H112">
            <v>546800</v>
          </cell>
          <cell r="I112">
            <v>298786.36</v>
          </cell>
          <cell r="J112">
            <v>248013.64</v>
          </cell>
          <cell r="K112">
            <v>2519185.4700000002</v>
          </cell>
          <cell r="L112">
            <v>1640400</v>
          </cell>
        </row>
        <row r="113">
          <cell r="B113" t="str">
            <v>878B</v>
          </cell>
          <cell r="C113" t="str">
            <v>SUPP NPy SFC OSmSto</v>
          </cell>
          <cell r="D113">
            <v>0</v>
          </cell>
          <cell r="E113">
            <v>0</v>
          </cell>
          <cell r="F113">
            <v>0</v>
          </cell>
          <cell r="G113">
            <v>0</v>
          </cell>
          <cell r="H113">
            <v>0</v>
          </cell>
          <cell r="I113">
            <v>0</v>
          </cell>
          <cell r="J113">
            <v>0</v>
          </cell>
          <cell r="K113">
            <v>36.950000000000003</v>
          </cell>
          <cell r="L113">
            <v>0</v>
          </cell>
        </row>
        <row r="114">
          <cell r="B114" t="str">
            <v>499Y</v>
          </cell>
          <cell r="C114" t="str">
            <v>PS N Py Nwk ops</v>
          </cell>
          <cell r="D114">
            <v>125000</v>
          </cell>
          <cell r="E114">
            <v>183376.03</v>
          </cell>
          <cell r="F114">
            <v>-58376.03</v>
          </cell>
          <cell r="G114">
            <v>0</v>
          </cell>
          <cell r="H114">
            <v>500000</v>
          </cell>
          <cell r="I114">
            <v>258664.83</v>
          </cell>
          <cell r="J114">
            <v>241335.17</v>
          </cell>
          <cell r="K114">
            <v>2292573.27</v>
          </cell>
          <cell r="L114">
            <v>1500000</v>
          </cell>
        </row>
        <row r="115">
          <cell r="B115" t="str">
            <v>529Y</v>
          </cell>
          <cell r="C115" t="str">
            <v>F&amp;B Bill Hand &amp; comm</v>
          </cell>
          <cell r="D115">
            <v>0</v>
          </cell>
          <cell r="E115">
            <v>0</v>
          </cell>
          <cell r="F115">
            <v>0</v>
          </cell>
          <cell r="G115">
            <v>0</v>
          </cell>
          <cell r="H115">
            <v>0</v>
          </cell>
          <cell r="I115">
            <v>0</v>
          </cell>
          <cell r="J115">
            <v>0</v>
          </cell>
          <cell r="K115">
            <v>0</v>
          </cell>
          <cell r="L115">
            <v>0</v>
          </cell>
        </row>
        <row r="116">
          <cell r="B116" t="str">
            <v>628Y</v>
          </cell>
          <cell r="C116" t="str">
            <v>P&amp;A NPy Training T&amp;S</v>
          </cell>
          <cell r="D116">
            <v>0</v>
          </cell>
          <cell r="E116">
            <v>31.91</v>
          </cell>
          <cell r="F116">
            <v>-31.91</v>
          </cell>
          <cell r="G116">
            <v>447.26</v>
          </cell>
          <cell r="H116">
            <v>0</v>
          </cell>
          <cell r="I116">
            <v>88.4</v>
          </cell>
          <cell r="J116">
            <v>-88.4</v>
          </cell>
          <cell r="K116">
            <v>768.53</v>
          </cell>
          <cell r="L116">
            <v>0</v>
          </cell>
        </row>
        <row r="117">
          <cell r="B117" t="str">
            <v>630Y</v>
          </cell>
          <cell r="C117" t="str">
            <v>P&amp;A N Py Trg Other</v>
          </cell>
          <cell r="D117">
            <v>0</v>
          </cell>
          <cell r="E117">
            <v>637.5</v>
          </cell>
          <cell r="F117">
            <v>-637.5</v>
          </cell>
          <cell r="G117">
            <v>0</v>
          </cell>
          <cell r="H117">
            <v>0</v>
          </cell>
          <cell r="I117">
            <v>862.5</v>
          </cell>
          <cell r="J117">
            <v>-862.5</v>
          </cell>
          <cell r="K117">
            <v>0</v>
          </cell>
          <cell r="L117">
            <v>0</v>
          </cell>
        </row>
        <row r="118">
          <cell r="B118" t="str">
            <v>501Y</v>
          </cell>
          <cell r="C118" t="str">
            <v>M&amp;S NPy Mkt Resrch</v>
          </cell>
          <cell r="D118">
            <v>0</v>
          </cell>
          <cell r="E118">
            <v>0</v>
          </cell>
          <cell r="F118">
            <v>0</v>
          </cell>
          <cell r="G118">
            <v>0</v>
          </cell>
          <cell r="H118">
            <v>0</v>
          </cell>
          <cell r="I118">
            <v>0</v>
          </cell>
          <cell r="J118">
            <v>0</v>
          </cell>
          <cell r="K118">
            <v>9382.5</v>
          </cell>
          <cell r="L118">
            <v>0</v>
          </cell>
        </row>
        <row r="119">
          <cell r="B119" t="str">
            <v>194Y</v>
          </cell>
          <cell r="C119" t="str">
            <v>M&amp;S N Pay Other Pub</v>
          </cell>
          <cell r="D119">
            <v>0</v>
          </cell>
          <cell r="E119">
            <v>0</v>
          </cell>
          <cell r="F119">
            <v>0</v>
          </cell>
          <cell r="G119">
            <v>0</v>
          </cell>
          <cell r="H119">
            <v>0</v>
          </cell>
          <cell r="I119">
            <v>5850</v>
          </cell>
          <cell r="J119">
            <v>-5850</v>
          </cell>
          <cell r="K119">
            <v>0</v>
          </cell>
          <cell r="L119">
            <v>0</v>
          </cell>
        </row>
        <row r="120">
          <cell r="B120" t="str">
            <v>202Y</v>
          </cell>
          <cell r="C120" t="str">
            <v>M&amp;S N Pay Other Pub</v>
          </cell>
          <cell r="D120">
            <v>0</v>
          </cell>
          <cell r="E120">
            <v>0</v>
          </cell>
          <cell r="F120">
            <v>0</v>
          </cell>
          <cell r="G120">
            <v>0</v>
          </cell>
          <cell r="H120">
            <v>0</v>
          </cell>
          <cell r="I120">
            <v>0</v>
          </cell>
          <cell r="J120">
            <v>0</v>
          </cell>
          <cell r="K120">
            <v>0</v>
          </cell>
          <cell r="L120">
            <v>0</v>
          </cell>
        </row>
        <row r="121">
          <cell r="B121" t="str">
            <v>203Y</v>
          </cell>
          <cell r="C121" t="str">
            <v>M&amp;S N Pay Other Pub</v>
          </cell>
          <cell r="D121">
            <v>0</v>
          </cell>
          <cell r="E121">
            <v>0</v>
          </cell>
          <cell r="F121">
            <v>0</v>
          </cell>
          <cell r="G121">
            <v>0</v>
          </cell>
          <cell r="H121">
            <v>0</v>
          </cell>
          <cell r="I121">
            <v>0</v>
          </cell>
          <cell r="J121">
            <v>0</v>
          </cell>
          <cell r="K121">
            <v>17.5</v>
          </cell>
          <cell r="L121">
            <v>0</v>
          </cell>
        </row>
        <row r="122">
          <cell r="B122" t="str">
            <v>504Y</v>
          </cell>
          <cell r="C122" t="str">
            <v>M&amp;S N Pay Other Pub</v>
          </cell>
          <cell r="D122">
            <v>0</v>
          </cell>
          <cell r="E122">
            <v>0</v>
          </cell>
          <cell r="F122">
            <v>0</v>
          </cell>
          <cell r="G122">
            <v>0</v>
          </cell>
          <cell r="H122">
            <v>0</v>
          </cell>
          <cell r="I122">
            <v>5850</v>
          </cell>
          <cell r="J122">
            <v>-5850</v>
          </cell>
          <cell r="K122">
            <v>17.5</v>
          </cell>
          <cell r="L122">
            <v>0</v>
          </cell>
        </row>
        <row r="123">
          <cell r="B123" t="str">
            <v>506Y</v>
          </cell>
          <cell r="C123" t="str">
            <v>M&amp;S N Py B Hospitali</v>
          </cell>
          <cell r="D123">
            <v>0</v>
          </cell>
          <cell r="E123">
            <v>0</v>
          </cell>
          <cell r="F123">
            <v>0</v>
          </cell>
          <cell r="G123">
            <v>262.89999999999998</v>
          </cell>
          <cell r="H123">
            <v>0</v>
          </cell>
          <cell r="I123">
            <v>204.5</v>
          </cell>
          <cell r="J123">
            <v>-204.5</v>
          </cell>
          <cell r="K123">
            <v>2009.29</v>
          </cell>
          <cell r="L123">
            <v>0</v>
          </cell>
        </row>
        <row r="124">
          <cell r="B124" t="str">
            <v>354Y</v>
          </cell>
          <cell r="C124" t="str">
            <v>ACCM N Py Furniture</v>
          </cell>
          <cell r="D124">
            <v>0</v>
          </cell>
          <cell r="E124">
            <v>0</v>
          </cell>
          <cell r="F124">
            <v>0</v>
          </cell>
          <cell r="G124">
            <v>0</v>
          </cell>
          <cell r="H124">
            <v>0</v>
          </cell>
          <cell r="I124">
            <v>0</v>
          </cell>
          <cell r="J124">
            <v>0</v>
          </cell>
          <cell r="K124">
            <v>2377.96</v>
          </cell>
          <cell r="L124">
            <v>0</v>
          </cell>
        </row>
        <row r="125">
          <cell r="B125" t="str">
            <v>589Y</v>
          </cell>
          <cell r="C125" t="str">
            <v>ACCM N Py Furniture</v>
          </cell>
          <cell r="D125">
            <v>0</v>
          </cell>
          <cell r="E125">
            <v>0</v>
          </cell>
          <cell r="F125">
            <v>0</v>
          </cell>
          <cell r="G125">
            <v>0</v>
          </cell>
          <cell r="H125">
            <v>0</v>
          </cell>
          <cell r="I125">
            <v>0</v>
          </cell>
          <cell r="J125">
            <v>0</v>
          </cell>
          <cell r="K125">
            <v>1046.17</v>
          </cell>
          <cell r="L125">
            <v>0</v>
          </cell>
        </row>
        <row r="126">
          <cell r="B126" t="str">
            <v>263Y</v>
          </cell>
          <cell r="C126" t="str">
            <v>ACCM N Py Build NFa</v>
          </cell>
          <cell r="D126">
            <v>0</v>
          </cell>
          <cell r="E126">
            <v>0</v>
          </cell>
          <cell r="F126">
            <v>0</v>
          </cell>
          <cell r="G126">
            <v>0</v>
          </cell>
          <cell r="H126">
            <v>0</v>
          </cell>
          <cell r="I126">
            <v>0</v>
          </cell>
          <cell r="J126">
            <v>0</v>
          </cell>
          <cell r="K126">
            <v>121</v>
          </cell>
          <cell r="L126">
            <v>0</v>
          </cell>
        </row>
        <row r="127">
          <cell r="B127" t="str">
            <v>362Y</v>
          </cell>
          <cell r="C127" t="str">
            <v>ACCM Non Pay Misc</v>
          </cell>
          <cell r="D127">
            <v>100</v>
          </cell>
          <cell r="E127">
            <v>0</v>
          </cell>
          <cell r="F127">
            <v>100</v>
          </cell>
          <cell r="G127">
            <v>0</v>
          </cell>
          <cell r="H127">
            <v>400</v>
          </cell>
          <cell r="I127">
            <v>190.24</v>
          </cell>
          <cell r="J127">
            <v>209.76</v>
          </cell>
          <cell r="K127">
            <v>0</v>
          </cell>
          <cell r="L127">
            <v>1200</v>
          </cell>
        </row>
        <row r="128">
          <cell r="B128" t="str">
            <v>626Y</v>
          </cell>
          <cell r="C128" t="str">
            <v>AccommCostFrPeopleSr</v>
          </cell>
          <cell r="D128">
            <v>100</v>
          </cell>
          <cell r="E128">
            <v>0</v>
          </cell>
          <cell r="F128">
            <v>100</v>
          </cell>
          <cell r="G128">
            <v>351</v>
          </cell>
          <cell r="H128">
            <v>400</v>
          </cell>
          <cell r="I128">
            <v>715.51</v>
          </cell>
          <cell r="J128">
            <v>-315.51</v>
          </cell>
          <cell r="K128">
            <v>1286.0899999999999</v>
          </cell>
          <cell r="L128">
            <v>1200</v>
          </cell>
        </row>
        <row r="129">
          <cell r="B129" t="str">
            <v>551Y</v>
          </cell>
          <cell r="C129" t="str">
            <v>COMP NPy Mtce</v>
          </cell>
          <cell r="D129">
            <v>0</v>
          </cell>
          <cell r="E129">
            <v>0</v>
          </cell>
          <cell r="F129">
            <v>0</v>
          </cell>
          <cell r="G129">
            <v>928.56</v>
          </cell>
          <cell r="H129">
            <v>0</v>
          </cell>
          <cell r="I129">
            <v>155</v>
          </cell>
          <cell r="J129">
            <v>-155</v>
          </cell>
          <cell r="K129">
            <v>928.56</v>
          </cell>
          <cell r="L129">
            <v>0</v>
          </cell>
        </row>
        <row r="130">
          <cell r="B130" t="str">
            <v>248Y</v>
          </cell>
          <cell r="C130" t="str">
            <v>COMP N Py Non FAR</v>
          </cell>
          <cell r="D130">
            <v>100</v>
          </cell>
          <cell r="E130">
            <v>0</v>
          </cell>
          <cell r="F130">
            <v>100</v>
          </cell>
          <cell r="G130">
            <v>0</v>
          </cell>
          <cell r="H130">
            <v>400</v>
          </cell>
          <cell r="I130">
            <v>74.55</v>
          </cell>
          <cell r="J130">
            <v>325.45</v>
          </cell>
          <cell r="K130">
            <v>240.19</v>
          </cell>
          <cell r="L130">
            <v>1200</v>
          </cell>
        </row>
        <row r="131">
          <cell r="B131" t="str">
            <v>616Y</v>
          </cell>
          <cell r="C131" t="str">
            <v>P&amp;A py CatergContrct</v>
          </cell>
          <cell r="D131">
            <v>0</v>
          </cell>
          <cell r="E131">
            <v>39.520000000000003</v>
          </cell>
          <cell r="F131">
            <v>-39.520000000000003</v>
          </cell>
          <cell r="G131">
            <v>129.53</v>
          </cell>
          <cell r="H131">
            <v>0</v>
          </cell>
          <cell r="I131">
            <v>147.84</v>
          </cell>
          <cell r="J131">
            <v>-147.84</v>
          </cell>
          <cell r="K131">
            <v>686.34</v>
          </cell>
          <cell r="L131">
            <v>0</v>
          </cell>
        </row>
        <row r="132">
          <cell r="B132" t="str">
            <v>651Y</v>
          </cell>
          <cell r="C132" t="str">
            <v>GM&amp;O Incidentals</v>
          </cell>
          <cell r="D132">
            <v>3000</v>
          </cell>
          <cell r="E132">
            <v>0</v>
          </cell>
          <cell r="F132">
            <v>3000</v>
          </cell>
          <cell r="G132">
            <v>7304.25</v>
          </cell>
          <cell r="H132">
            <v>12000</v>
          </cell>
          <cell r="I132">
            <v>2735.32</v>
          </cell>
          <cell r="J132">
            <v>9264.68</v>
          </cell>
          <cell r="K132">
            <v>42076.41</v>
          </cell>
          <cell r="L132">
            <v>36000</v>
          </cell>
        </row>
        <row r="133">
          <cell r="B133" t="str">
            <v>652Y</v>
          </cell>
          <cell r="C133" t="str">
            <v>GM&amp;O Incidentals</v>
          </cell>
          <cell r="D133">
            <v>0</v>
          </cell>
          <cell r="E133">
            <v>45.49</v>
          </cell>
          <cell r="F133">
            <v>-45.49</v>
          </cell>
          <cell r="G133">
            <v>2267.36</v>
          </cell>
          <cell r="H133">
            <v>0</v>
          </cell>
          <cell r="I133">
            <v>426.63</v>
          </cell>
          <cell r="J133">
            <v>-426.63</v>
          </cell>
          <cell r="K133">
            <v>3494.94</v>
          </cell>
          <cell r="L133">
            <v>0</v>
          </cell>
        </row>
        <row r="134">
          <cell r="B134" t="str">
            <v>653Y</v>
          </cell>
          <cell r="C134" t="str">
            <v>GM&amp;O Incidentals</v>
          </cell>
          <cell r="D134">
            <v>0</v>
          </cell>
          <cell r="E134">
            <v>0</v>
          </cell>
          <cell r="F134">
            <v>0</v>
          </cell>
          <cell r="G134">
            <v>99</v>
          </cell>
          <cell r="H134">
            <v>0</v>
          </cell>
          <cell r="I134">
            <v>442.73</v>
          </cell>
          <cell r="J134">
            <v>-442.73</v>
          </cell>
          <cell r="K134">
            <v>977</v>
          </cell>
          <cell r="L134">
            <v>0</v>
          </cell>
        </row>
        <row r="135">
          <cell r="B135" t="str">
            <v>686B</v>
          </cell>
          <cell r="C135" t="str">
            <v>P&amp;I Py BTou Apps</v>
          </cell>
          <cell r="D135">
            <v>0</v>
          </cell>
          <cell r="E135">
            <v>0</v>
          </cell>
          <cell r="F135">
            <v>0</v>
          </cell>
          <cell r="G135">
            <v>842.47</v>
          </cell>
          <cell r="H135">
            <v>0</v>
          </cell>
          <cell r="I135">
            <v>0</v>
          </cell>
          <cell r="J135">
            <v>0</v>
          </cell>
          <cell r="K135">
            <v>864.9</v>
          </cell>
          <cell r="L135">
            <v>0</v>
          </cell>
        </row>
        <row r="136">
          <cell r="B136" t="str">
            <v>670B</v>
          </cell>
          <cell r="C136" t="str">
            <v>GSUP T&amp;S</v>
          </cell>
          <cell r="D136">
            <v>6000</v>
          </cell>
          <cell r="E136">
            <v>3252.61</v>
          </cell>
          <cell r="F136">
            <v>2747.39</v>
          </cell>
          <cell r="G136">
            <v>25239.21</v>
          </cell>
          <cell r="H136">
            <v>24000</v>
          </cell>
          <cell r="I136">
            <v>20919.09</v>
          </cell>
          <cell r="J136">
            <v>3080.91</v>
          </cell>
          <cell r="K136">
            <v>73583.59</v>
          </cell>
          <cell r="L136">
            <v>72000</v>
          </cell>
        </row>
        <row r="137">
          <cell r="B137" t="str">
            <v>619Y</v>
          </cell>
          <cell r="C137" t="str">
            <v>P&amp;A Office Machines</v>
          </cell>
          <cell r="D137">
            <v>0</v>
          </cell>
          <cell r="E137">
            <v>0</v>
          </cell>
          <cell r="F137">
            <v>0</v>
          </cell>
          <cell r="G137">
            <v>258</v>
          </cell>
          <cell r="H137">
            <v>0</v>
          </cell>
          <cell r="I137">
            <v>726</v>
          </cell>
          <cell r="J137">
            <v>-726</v>
          </cell>
          <cell r="K137">
            <v>258</v>
          </cell>
          <cell r="L137">
            <v>0</v>
          </cell>
        </row>
        <row r="139">
          <cell r="B139" t="str">
            <v xml:space="preserve"> 6th</v>
          </cell>
          <cell r="C139" t="str">
            <v xml:space="preserve"> August</v>
          </cell>
          <cell r="D139">
            <v>2002</v>
          </cell>
        </row>
        <row r="143">
          <cell r="B143" t="str">
            <v>Account Code</v>
          </cell>
          <cell r="C143" t="str">
            <v>Description</v>
          </cell>
          <cell r="D143" t="str">
            <v>Month Budget</v>
          </cell>
          <cell r="E143" t="str">
            <v>Month Actual</v>
          </cell>
          <cell r="F143" t="str">
            <v>Month Variance</v>
          </cell>
          <cell r="H143" t="str">
            <v>Cumulative Budget</v>
          </cell>
          <cell r="I143" t="str">
            <v>Cumulative Actual</v>
          </cell>
          <cell r="J143" t="str">
            <v>Cumulative Variance</v>
          </cell>
          <cell r="L143" t="str">
            <v>Annual Budget</v>
          </cell>
        </row>
        <row r="144">
          <cell r="B144" t="str">
            <v>C760</v>
          </cell>
          <cell r="C144" t="str">
            <v>Ind Xfrs In - Trans</v>
          </cell>
          <cell r="D144">
            <v>0</v>
          </cell>
          <cell r="E144">
            <v>1533.01</v>
          </cell>
          <cell r="F144">
            <v>-1533.01</v>
          </cell>
          <cell r="H144">
            <v>0</v>
          </cell>
          <cell r="I144">
            <v>4443.78</v>
          </cell>
          <cell r="J144">
            <v>-4443.78</v>
          </cell>
          <cell r="L144">
            <v>0</v>
          </cell>
        </row>
        <row r="145">
          <cell r="B145" t="str">
            <v>C800</v>
          </cell>
          <cell r="C145" t="str">
            <v>O/H Xfrs In - Accomm</v>
          </cell>
          <cell r="D145">
            <v>0</v>
          </cell>
          <cell r="E145">
            <v>1422</v>
          </cell>
          <cell r="F145">
            <v>-1422</v>
          </cell>
          <cell r="H145">
            <v>0</v>
          </cell>
          <cell r="I145">
            <v>5690</v>
          </cell>
          <cell r="J145">
            <v>-5690</v>
          </cell>
          <cell r="L145">
            <v>0</v>
          </cell>
        </row>
        <row r="146">
          <cell r="B146">
            <v>44230253</v>
          </cell>
          <cell r="C146" t="str">
            <v>Intra VCT SOS Telecom Svce In</v>
          </cell>
          <cell r="D146">
            <v>0</v>
          </cell>
          <cell r="E146">
            <v>0</v>
          </cell>
          <cell r="F146">
            <v>0</v>
          </cell>
          <cell r="H146">
            <v>0</v>
          </cell>
          <cell r="I146">
            <v>30260.37</v>
          </cell>
          <cell r="J146">
            <v>-30260.37</v>
          </cell>
          <cell r="L146">
            <v>0</v>
          </cell>
        </row>
        <row r="147">
          <cell r="B147">
            <v>44230264</v>
          </cell>
          <cell r="C147" t="str">
            <v>BT CHGECD SOS IN</v>
          </cell>
          <cell r="D147">
            <v>0</v>
          </cell>
          <cell r="E147">
            <v>0</v>
          </cell>
          <cell r="F147">
            <v>0</v>
          </cell>
          <cell r="H147">
            <v>0</v>
          </cell>
          <cell r="I147">
            <v>55.93</v>
          </cell>
          <cell r="J147">
            <v>-55.93</v>
          </cell>
          <cell r="L147">
            <v>0</v>
          </cell>
        </row>
        <row r="148">
          <cell r="B148">
            <v>44210035</v>
          </cell>
          <cell r="C148" t="str">
            <v>ELECTRICITY EXP - GEN BLDG IN</v>
          </cell>
          <cell r="D148">
            <v>0</v>
          </cell>
          <cell r="E148">
            <v>0</v>
          </cell>
          <cell r="F148">
            <v>0</v>
          </cell>
          <cell r="H148">
            <v>0</v>
          </cell>
          <cell r="I148">
            <v>1509</v>
          </cell>
          <cell r="J148">
            <v>-1509</v>
          </cell>
          <cell r="L148">
            <v>0</v>
          </cell>
        </row>
        <row r="149">
          <cell r="B149">
            <v>44210406</v>
          </cell>
          <cell r="C149" t="str">
            <v>Intra VCT Exp MT Other In</v>
          </cell>
          <cell r="D149">
            <v>0</v>
          </cell>
          <cell r="E149">
            <v>0</v>
          </cell>
          <cell r="F149">
            <v>0</v>
          </cell>
          <cell r="H149">
            <v>0</v>
          </cell>
          <cell r="I149">
            <v>915</v>
          </cell>
          <cell r="J149">
            <v>-915</v>
          </cell>
          <cell r="L149">
            <v>0</v>
          </cell>
        </row>
        <row r="150">
          <cell r="B150">
            <v>44210417</v>
          </cell>
          <cell r="C150" t="str">
            <v>Intra VCT Exp MT Hire In</v>
          </cell>
          <cell r="D150">
            <v>0</v>
          </cell>
          <cell r="E150">
            <v>0</v>
          </cell>
          <cell r="F150">
            <v>0</v>
          </cell>
          <cell r="H150">
            <v>0</v>
          </cell>
          <cell r="I150">
            <v>6685.55</v>
          </cell>
          <cell r="J150">
            <v>-6685.55</v>
          </cell>
          <cell r="L150">
            <v>0</v>
          </cell>
        </row>
        <row r="151">
          <cell r="B151">
            <v>44237044</v>
          </cell>
          <cell r="C151" t="str">
            <v>BB UKCONNECT CHARGES IN</v>
          </cell>
          <cell r="D151">
            <v>0</v>
          </cell>
          <cell r="E151">
            <v>0</v>
          </cell>
          <cell r="F151">
            <v>0</v>
          </cell>
          <cell r="H151">
            <v>0</v>
          </cell>
          <cell r="I151">
            <v>289.95999999999998</v>
          </cell>
          <cell r="J151">
            <v>-289.95999999999998</v>
          </cell>
          <cell r="L151">
            <v>0</v>
          </cell>
        </row>
        <row r="152">
          <cell r="C152" t="str">
            <v>GRAND TOTAL</v>
          </cell>
          <cell r="D152">
            <v>0</v>
          </cell>
          <cell r="E152">
            <v>2955.01</v>
          </cell>
          <cell r="F152">
            <v>-2955.01</v>
          </cell>
          <cell r="H152">
            <v>0</v>
          </cell>
          <cell r="I152">
            <v>49849.59</v>
          </cell>
          <cell r="J152">
            <v>-49849.59</v>
          </cell>
          <cell r="L152">
            <v>0</v>
          </cell>
        </row>
        <row r="154">
          <cell r="B154" t="str">
            <v xml:space="preserve"> 6th</v>
          </cell>
          <cell r="C154" t="str">
            <v xml:space="preserve"> August</v>
          </cell>
          <cell r="D154">
            <v>2002</v>
          </cell>
        </row>
        <row r="158">
          <cell r="B158" t="str">
            <v>Account Code</v>
          </cell>
          <cell r="C158" t="str">
            <v>Description</v>
          </cell>
          <cell r="D158" t="str">
            <v>Month Budget</v>
          </cell>
          <cell r="E158" t="str">
            <v>Month Actual</v>
          </cell>
          <cell r="F158" t="str">
            <v>Month Variance</v>
          </cell>
          <cell r="H158" t="str">
            <v>Cumulative Budget</v>
          </cell>
          <cell r="I158" t="str">
            <v>Cumulative Actual</v>
          </cell>
          <cell r="J158" t="str">
            <v>Cumulative Variance</v>
          </cell>
          <cell r="L158" t="str">
            <v>Annual Budget</v>
          </cell>
        </row>
        <row r="159">
          <cell r="B159">
            <v>44211034</v>
          </cell>
          <cell r="C159" t="str">
            <v>ELECTRICITY EXP SPEC BLDG IN</v>
          </cell>
          <cell r="D159">
            <v>0</v>
          </cell>
          <cell r="E159">
            <v>0</v>
          </cell>
          <cell r="F159">
            <v>0</v>
          </cell>
          <cell r="H159">
            <v>0</v>
          </cell>
          <cell r="I159">
            <v>16872</v>
          </cell>
          <cell r="J159">
            <v>-16872</v>
          </cell>
          <cell r="L159">
            <v>0</v>
          </cell>
        </row>
        <row r="160">
          <cell r="B160">
            <v>44211500</v>
          </cell>
          <cell r="C160" t="str">
            <v>BUSINESS RATES GEN BLDGS IN</v>
          </cell>
          <cell r="D160">
            <v>0</v>
          </cell>
          <cell r="E160">
            <v>0</v>
          </cell>
          <cell r="F160">
            <v>0</v>
          </cell>
          <cell r="H160">
            <v>0</v>
          </cell>
          <cell r="I160">
            <v>2686</v>
          </cell>
          <cell r="J160">
            <v>-2686</v>
          </cell>
          <cell r="L160">
            <v>0</v>
          </cell>
        </row>
        <row r="161">
          <cell r="B161">
            <v>44211501</v>
          </cell>
          <cell r="C161" t="str">
            <v>BUSINESS RATES SPEC BLDGS IN</v>
          </cell>
          <cell r="D161">
            <v>0</v>
          </cell>
          <cell r="E161">
            <v>0</v>
          </cell>
          <cell r="F161">
            <v>0</v>
          </cell>
          <cell r="H161">
            <v>0</v>
          </cell>
          <cell r="I161">
            <v>239</v>
          </cell>
          <cell r="J161">
            <v>-239</v>
          </cell>
          <cell r="L161">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35340</v>
          </cell>
          <cell r="E7">
            <v>44341.87</v>
          </cell>
          <cell r="F7">
            <v>-9001.8700000000008</v>
          </cell>
          <cell r="G7">
            <v>182750.07</v>
          </cell>
          <cell r="H7">
            <v>141360</v>
          </cell>
          <cell r="I7">
            <v>174173.89</v>
          </cell>
          <cell r="J7">
            <v>-32813.89</v>
          </cell>
          <cell r="K7">
            <v>415563.21</v>
          </cell>
          <cell r="L7">
            <v>424080</v>
          </cell>
        </row>
        <row r="8">
          <cell r="B8">
            <v>40</v>
          </cell>
          <cell r="C8" t="str">
            <v>Current Pay</v>
          </cell>
          <cell r="D8">
            <v>35340</v>
          </cell>
          <cell r="E8">
            <v>44341.87</v>
          </cell>
          <cell r="F8">
            <v>-9001.8700000000008</v>
          </cell>
          <cell r="G8">
            <v>182750.07</v>
          </cell>
          <cell r="H8">
            <v>141360</v>
          </cell>
          <cell r="I8">
            <v>174173.89</v>
          </cell>
          <cell r="J8">
            <v>-32813.89</v>
          </cell>
          <cell r="K8">
            <v>415563.21</v>
          </cell>
          <cell r="L8">
            <v>424080</v>
          </cell>
        </row>
        <row r="9">
          <cell r="B9">
            <v>42</v>
          </cell>
          <cell r="C9" t="str">
            <v>Payments to OLOs&amp;OAs</v>
          </cell>
          <cell r="D9">
            <v>465</v>
          </cell>
          <cell r="E9">
            <v>216.71</v>
          </cell>
          <cell r="F9">
            <v>248.29</v>
          </cell>
          <cell r="G9">
            <v>0</v>
          </cell>
          <cell r="H9">
            <v>1860</v>
          </cell>
          <cell r="I9">
            <v>952.7</v>
          </cell>
          <cell r="J9">
            <v>907.3</v>
          </cell>
          <cell r="K9">
            <v>1058.95</v>
          </cell>
          <cell r="L9">
            <v>5580</v>
          </cell>
        </row>
        <row r="10">
          <cell r="B10">
            <v>43</v>
          </cell>
          <cell r="C10" t="str">
            <v>Oth Ext Oper Costs</v>
          </cell>
          <cell r="D10">
            <v>2925</v>
          </cell>
          <cell r="E10">
            <v>2514.12</v>
          </cell>
          <cell r="F10">
            <v>410.88</v>
          </cell>
          <cell r="G10">
            <v>10336.11</v>
          </cell>
          <cell r="H10">
            <v>11700</v>
          </cell>
          <cell r="I10">
            <v>42998.09</v>
          </cell>
          <cell r="J10">
            <v>-31298.09</v>
          </cell>
          <cell r="K10">
            <v>42724.01</v>
          </cell>
          <cell r="L10">
            <v>35100</v>
          </cell>
        </row>
        <row r="11">
          <cell r="B11">
            <v>45</v>
          </cell>
          <cell r="C11" t="str">
            <v>TOTAL OEOC</v>
          </cell>
          <cell r="D11">
            <v>3390</v>
          </cell>
          <cell r="E11">
            <v>2730.83</v>
          </cell>
          <cell r="F11">
            <v>659.17</v>
          </cell>
          <cell r="G11">
            <v>10336.11</v>
          </cell>
          <cell r="H11">
            <v>13560</v>
          </cell>
          <cell r="I11">
            <v>43950.79</v>
          </cell>
          <cell r="J11">
            <v>-30390.79</v>
          </cell>
          <cell r="K11">
            <v>43782.96</v>
          </cell>
          <cell r="L11">
            <v>40680</v>
          </cell>
        </row>
        <row r="12">
          <cell r="B12">
            <v>53</v>
          </cell>
          <cell r="C12" t="str">
            <v>Internal ProdChrgeIn</v>
          </cell>
          <cell r="D12">
            <v>0</v>
          </cell>
          <cell r="E12">
            <v>1164.6500000000001</v>
          </cell>
          <cell r="F12">
            <v>-1164.6500000000001</v>
          </cell>
          <cell r="G12">
            <v>8311.82</v>
          </cell>
          <cell r="H12">
            <v>0</v>
          </cell>
          <cell r="I12">
            <v>19202.86</v>
          </cell>
          <cell r="J12">
            <v>-19202.86</v>
          </cell>
          <cell r="K12">
            <v>22513.98</v>
          </cell>
          <cell r="L12">
            <v>0</v>
          </cell>
        </row>
        <row r="13">
          <cell r="B13">
            <v>56</v>
          </cell>
          <cell r="C13" t="str">
            <v>Expense Transfer In</v>
          </cell>
          <cell r="D13">
            <v>0</v>
          </cell>
          <cell r="E13">
            <v>-1150.6500000000001</v>
          </cell>
          <cell r="F13">
            <v>1150.6500000000001</v>
          </cell>
          <cell r="G13">
            <v>12504.56</v>
          </cell>
          <cell r="H13">
            <v>0</v>
          </cell>
          <cell r="I13">
            <v>16244.64</v>
          </cell>
          <cell r="J13">
            <v>-16244.64</v>
          </cell>
          <cell r="K13">
            <v>47329.46</v>
          </cell>
          <cell r="L13">
            <v>0</v>
          </cell>
        </row>
        <row r="14">
          <cell r="B14">
            <v>58</v>
          </cell>
          <cell r="C14" t="str">
            <v>Net Xfr inc IPC In</v>
          </cell>
          <cell r="D14">
            <v>0</v>
          </cell>
          <cell r="E14">
            <v>14</v>
          </cell>
          <cell r="F14">
            <v>-14</v>
          </cell>
          <cell r="G14">
            <v>20816.38</v>
          </cell>
          <cell r="H14">
            <v>0</v>
          </cell>
          <cell r="I14">
            <v>35447.5</v>
          </cell>
          <cell r="J14">
            <v>-35447.5</v>
          </cell>
          <cell r="K14">
            <v>69843.44</v>
          </cell>
          <cell r="L14">
            <v>0</v>
          </cell>
        </row>
        <row r="15">
          <cell r="B15">
            <v>55</v>
          </cell>
          <cell r="C15" t="str">
            <v>SubT Op Csts bef Red</v>
          </cell>
          <cell r="D15">
            <v>38730</v>
          </cell>
          <cell r="E15">
            <v>47086.7</v>
          </cell>
          <cell r="F15">
            <v>-8356.7000000000007</v>
          </cell>
          <cell r="G15">
            <v>213902.56</v>
          </cell>
          <cell r="H15">
            <v>154920</v>
          </cell>
          <cell r="I15">
            <v>253572.18</v>
          </cell>
          <cell r="J15">
            <v>-98652.18</v>
          </cell>
          <cell r="K15">
            <v>529189.61</v>
          </cell>
          <cell r="L15">
            <v>464760</v>
          </cell>
        </row>
        <row r="16">
          <cell r="B16">
            <v>60</v>
          </cell>
          <cell r="C16" t="str">
            <v>Op Prof bef Red</v>
          </cell>
          <cell r="D16">
            <v>-38730</v>
          </cell>
          <cell r="E16">
            <v>-47086.7</v>
          </cell>
          <cell r="F16">
            <v>-8356.7000000000007</v>
          </cell>
          <cell r="G16">
            <v>-213902.56</v>
          </cell>
          <cell r="H16">
            <v>-154920</v>
          </cell>
          <cell r="I16">
            <v>-253572.18</v>
          </cell>
          <cell r="J16">
            <v>-98652.18</v>
          </cell>
          <cell r="K16">
            <v>-529189.61</v>
          </cell>
          <cell r="L16">
            <v>-464760</v>
          </cell>
        </row>
        <row r="17">
          <cell r="B17">
            <v>85</v>
          </cell>
          <cell r="C17" t="str">
            <v>Op Profit after Red</v>
          </cell>
          <cell r="D17">
            <v>-38730</v>
          </cell>
          <cell r="E17">
            <v>-47086.7</v>
          </cell>
          <cell r="F17">
            <v>-8356.7000000000007</v>
          </cell>
          <cell r="G17">
            <v>-213902.56</v>
          </cell>
          <cell r="H17">
            <v>-154920</v>
          </cell>
          <cell r="I17">
            <v>-253572.18</v>
          </cell>
          <cell r="J17">
            <v>-98652.18</v>
          </cell>
          <cell r="K17">
            <v>-529189.61</v>
          </cell>
          <cell r="L17">
            <v>-464760</v>
          </cell>
        </row>
        <row r="18">
          <cell r="B18">
            <v>95</v>
          </cell>
          <cell r="C18" t="str">
            <v>Op Prof bef Tx&amp;LT In</v>
          </cell>
          <cell r="D18">
            <v>-38730</v>
          </cell>
          <cell r="E18">
            <v>-47086.7</v>
          </cell>
          <cell r="F18">
            <v>-8356.7000000000007</v>
          </cell>
          <cell r="G18">
            <v>-213902.56</v>
          </cell>
          <cell r="H18">
            <v>-154920</v>
          </cell>
          <cell r="I18">
            <v>-253572.18</v>
          </cell>
          <cell r="J18">
            <v>-98652.18</v>
          </cell>
          <cell r="K18">
            <v>-529189.61</v>
          </cell>
          <cell r="L18">
            <v>-464760</v>
          </cell>
        </row>
        <row r="19">
          <cell r="B19">
            <v>130</v>
          </cell>
          <cell r="C19" t="str">
            <v>Prof ord acts &gt; tax</v>
          </cell>
          <cell r="D19">
            <v>-38730</v>
          </cell>
          <cell r="E19">
            <v>-47086.7</v>
          </cell>
          <cell r="F19">
            <v>-8356.7000000000007</v>
          </cell>
          <cell r="G19">
            <v>-213902.56</v>
          </cell>
          <cell r="H19">
            <v>-154920</v>
          </cell>
          <cell r="I19">
            <v>-253572.18</v>
          </cell>
          <cell r="J19">
            <v>-98652.18</v>
          </cell>
          <cell r="K19">
            <v>-529189.61</v>
          </cell>
          <cell r="L19">
            <v>-464760</v>
          </cell>
        </row>
        <row r="20">
          <cell r="B20">
            <v>140</v>
          </cell>
          <cell r="C20" t="str">
            <v>Prof attr 2 ord S/ho</v>
          </cell>
          <cell r="D20">
            <v>-38730</v>
          </cell>
          <cell r="E20">
            <v>-47086.7</v>
          </cell>
          <cell r="F20">
            <v>-8356.7000000000007</v>
          </cell>
          <cell r="G20">
            <v>-213902.56</v>
          </cell>
          <cell r="H20">
            <v>-154920</v>
          </cell>
          <cell r="I20">
            <v>-253572.18</v>
          </cell>
          <cell r="J20">
            <v>-98652.18</v>
          </cell>
          <cell r="K20">
            <v>-529189.61</v>
          </cell>
          <cell r="L20">
            <v>-464760</v>
          </cell>
        </row>
        <row r="21">
          <cell r="B21">
            <v>150</v>
          </cell>
          <cell r="C21" t="str">
            <v>RETAINED PROFIT</v>
          </cell>
          <cell r="D21">
            <v>-38730</v>
          </cell>
          <cell r="E21">
            <v>-47086.7</v>
          </cell>
          <cell r="F21">
            <v>-8356.7000000000007</v>
          </cell>
          <cell r="G21">
            <v>-213902.56</v>
          </cell>
          <cell r="H21">
            <v>-154920</v>
          </cell>
          <cell r="I21">
            <v>-253572.18</v>
          </cell>
          <cell r="J21">
            <v>-98652.18</v>
          </cell>
          <cell r="K21">
            <v>-529189.61</v>
          </cell>
          <cell r="L21">
            <v>-464760</v>
          </cell>
        </row>
        <row r="22">
          <cell r="B22">
            <v>1121</v>
          </cell>
          <cell r="C22" t="str">
            <v>Manpower FTE PCG</v>
          </cell>
          <cell r="D22">
            <v>3</v>
          </cell>
          <cell r="E22">
            <v>3</v>
          </cell>
          <cell r="F22">
            <v>0</v>
          </cell>
          <cell r="G22">
            <v>5</v>
          </cell>
          <cell r="H22">
            <v>3</v>
          </cell>
          <cell r="I22">
            <v>3</v>
          </cell>
          <cell r="J22">
            <v>0</v>
          </cell>
          <cell r="K22">
            <v>4</v>
          </cell>
          <cell r="L22">
            <v>3</v>
          </cell>
        </row>
        <row r="23">
          <cell r="B23">
            <v>1122</v>
          </cell>
          <cell r="C23" t="str">
            <v>Manpower FTE M&amp;PG</v>
          </cell>
          <cell r="D23">
            <v>3</v>
          </cell>
          <cell r="E23">
            <v>3</v>
          </cell>
          <cell r="F23">
            <v>0</v>
          </cell>
          <cell r="G23">
            <v>1</v>
          </cell>
          <cell r="H23">
            <v>3</v>
          </cell>
          <cell r="I23">
            <v>3</v>
          </cell>
          <cell r="J23">
            <v>0</v>
          </cell>
          <cell r="K23">
            <v>3</v>
          </cell>
          <cell r="L23">
            <v>3</v>
          </cell>
        </row>
        <row r="24">
          <cell r="B24">
            <v>1130</v>
          </cell>
          <cell r="C24" t="str">
            <v>TOTAL Manpower (FTE)</v>
          </cell>
          <cell r="D24">
            <v>6</v>
          </cell>
          <cell r="E24">
            <v>6</v>
          </cell>
          <cell r="F24">
            <v>0</v>
          </cell>
          <cell r="G24">
            <v>6</v>
          </cell>
          <cell r="H24">
            <v>6</v>
          </cell>
          <cell r="I24">
            <v>6</v>
          </cell>
          <cell r="J24">
            <v>0</v>
          </cell>
          <cell r="K24">
            <v>7</v>
          </cell>
          <cell r="L24">
            <v>6</v>
          </cell>
        </row>
        <row r="25">
          <cell r="B25">
            <v>1139</v>
          </cell>
          <cell r="C25" t="str">
            <v>GT Manpower (FTE)</v>
          </cell>
          <cell r="D25">
            <v>6</v>
          </cell>
          <cell r="E25">
            <v>6</v>
          </cell>
          <cell r="F25">
            <v>0</v>
          </cell>
          <cell r="G25">
            <v>6</v>
          </cell>
          <cell r="H25">
            <v>6</v>
          </cell>
          <cell r="I25">
            <v>6</v>
          </cell>
          <cell r="J25">
            <v>0</v>
          </cell>
          <cell r="K25">
            <v>7</v>
          </cell>
          <cell r="L25">
            <v>6</v>
          </cell>
        </row>
        <row r="26">
          <cell r="B26">
            <v>1140</v>
          </cell>
          <cell r="C26" t="str">
            <v>TOTAL Manpower (PIP)</v>
          </cell>
          <cell r="D26">
            <v>0</v>
          </cell>
          <cell r="E26">
            <v>6</v>
          </cell>
          <cell r="F26">
            <v>-6</v>
          </cell>
          <cell r="G26">
            <v>6</v>
          </cell>
          <cell r="H26">
            <v>0</v>
          </cell>
          <cell r="I26">
            <v>6</v>
          </cell>
          <cell r="J26">
            <v>-6</v>
          </cell>
          <cell r="K26">
            <v>7</v>
          </cell>
          <cell r="L26">
            <v>0</v>
          </cell>
        </row>
        <row r="27">
          <cell r="B27">
            <v>1149</v>
          </cell>
          <cell r="C27" t="str">
            <v>GT Manpower (PIP)</v>
          </cell>
          <cell r="D27">
            <v>0</v>
          </cell>
          <cell r="E27">
            <v>6</v>
          </cell>
          <cell r="F27">
            <v>-6</v>
          </cell>
          <cell r="G27">
            <v>6</v>
          </cell>
          <cell r="H27">
            <v>0</v>
          </cell>
          <cell r="I27">
            <v>6</v>
          </cell>
          <cell r="J27">
            <v>-6</v>
          </cell>
          <cell r="K27">
            <v>7</v>
          </cell>
          <cell r="L27">
            <v>0</v>
          </cell>
        </row>
        <row r="28">
          <cell r="B28" t="str">
            <v>C055</v>
          </cell>
          <cell r="C28" t="str">
            <v>Indirects - Supplies</v>
          </cell>
          <cell r="D28">
            <v>0</v>
          </cell>
          <cell r="E28">
            <v>671.07</v>
          </cell>
          <cell r="F28">
            <v>-671.07</v>
          </cell>
          <cell r="G28">
            <v>103.85</v>
          </cell>
          <cell r="H28">
            <v>0</v>
          </cell>
          <cell r="I28">
            <v>743.93</v>
          </cell>
          <cell r="J28">
            <v>-743.93</v>
          </cell>
          <cell r="K28">
            <v>1727.84</v>
          </cell>
          <cell r="L28">
            <v>0</v>
          </cell>
        </row>
        <row r="29">
          <cell r="B29" t="str">
            <v>C060</v>
          </cell>
          <cell r="C29" t="str">
            <v>Indirects-Transport</v>
          </cell>
          <cell r="D29">
            <v>200</v>
          </cell>
          <cell r="E29">
            <v>982.55</v>
          </cell>
          <cell r="F29">
            <v>-782.55</v>
          </cell>
          <cell r="G29">
            <v>517.1</v>
          </cell>
          <cell r="H29">
            <v>800</v>
          </cell>
          <cell r="I29">
            <v>2530.0300000000002</v>
          </cell>
          <cell r="J29">
            <v>-1730.03</v>
          </cell>
          <cell r="K29">
            <v>1472.74</v>
          </cell>
          <cell r="L29">
            <v>2400</v>
          </cell>
        </row>
        <row r="30">
          <cell r="B30" t="str">
            <v>C065</v>
          </cell>
          <cell r="C30" t="str">
            <v>Inds-Planning &amp; Supp</v>
          </cell>
          <cell r="D30">
            <v>0</v>
          </cell>
          <cell r="E30">
            <v>305.86</v>
          </cell>
          <cell r="F30">
            <v>-305.86</v>
          </cell>
          <cell r="G30">
            <v>88.87</v>
          </cell>
          <cell r="H30">
            <v>0</v>
          </cell>
          <cell r="I30">
            <v>23484.98</v>
          </cell>
          <cell r="J30">
            <v>-23484.98</v>
          </cell>
          <cell r="K30">
            <v>3413.94</v>
          </cell>
          <cell r="L30">
            <v>0</v>
          </cell>
        </row>
        <row r="31">
          <cell r="B31" t="str">
            <v>C070</v>
          </cell>
          <cell r="C31" t="str">
            <v>SubT Ind C/Sales</v>
          </cell>
          <cell r="D31">
            <v>200</v>
          </cell>
          <cell r="E31">
            <v>1959.48</v>
          </cell>
          <cell r="F31">
            <v>-1759.48</v>
          </cell>
          <cell r="G31">
            <v>709.82</v>
          </cell>
          <cell r="H31">
            <v>800</v>
          </cell>
          <cell r="I31">
            <v>26758.94</v>
          </cell>
          <cell r="J31">
            <v>-25958.94</v>
          </cell>
          <cell r="K31">
            <v>6614.52</v>
          </cell>
          <cell r="L31">
            <v>2400</v>
          </cell>
        </row>
        <row r="32">
          <cell r="B32" t="str">
            <v>C080</v>
          </cell>
          <cell r="C32" t="str">
            <v>TOTNwrkProd&amp;ServCost</v>
          </cell>
          <cell r="D32">
            <v>200</v>
          </cell>
          <cell r="E32">
            <v>1959.48</v>
          </cell>
          <cell r="F32">
            <v>-1759.48</v>
          </cell>
          <cell r="G32">
            <v>709.82</v>
          </cell>
          <cell r="H32">
            <v>800</v>
          </cell>
          <cell r="I32">
            <v>26758.94</v>
          </cell>
          <cell r="J32">
            <v>-25958.94</v>
          </cell>
          <cell r="K32">
            <v>6614.52</v>
          </cell>
          <cell r="L32">
            <v>2400</v>
          </cell>
        </row>
        <row r="33">
          <cell r="B33" t="str">
            <v>C085</v>
          </cell>
          <cell r="C33" t="str">
            <v>GROSSMARGIN&lt;Mktg</v>
          </cell>
          <cell r="D33">
            <v>-200</v>
          </cell>
          <cell r="E33">
            <v>-1959.48</v>
          </cell>
          <cell r="F33">
            <v>-1759.48</v>
          </cell>
          <cell r="G33">
            <v>-709.82</v>
          </cell>
          <cell r="H33">
            <v>-800</v>
          </cell>
          <cell r="I33">
            <v>-26758.94</v>
          </cell>
          <cell r="J33">
            <v>-25958.94</v>
          </cell>
          <cell r="K33">
            <v>-6614.52</v>
          </cell>
          <cell r="L33">
            <v>-2400</v>
          </cell>
        </row>
        <row r="34">
          <cell r="B34" t="str">
            <v>C090</v>
          </cell>
          <cell r="C34" t="str">
            <v>Indirects-Marketing</v>
          </cell>
          <cell r="D34">
            <v>0</v>
          </cell>
          <cell r="E34">
            <v>176.9</v>
          </cell>
          <cell r="F34">
            <v>-176.9</v>
          </cell>
          <cell r="G34">
            <v>-90.5</v>
          </cell>
          <cell r="H34">
            <v>0</v>
          </cell>
          <cell r="I34">
            <v>356</v>
          </cell>
          <cell r="J34">
            <v>-356</v>
          </cell>
          <cell r="K34">
            <v>-90.5</v>
          </cell>
          <cell r="L34">
            <v>0</v>
          </cell>
        </row>
        <row r="35">
          <cell r="B35" t="str">
            <v>C095</v>
          </cell>
          <cell r="C35" t="str">
            <v>GROSSMARGIN&gt;Mktg</v>
          </cell>
          <cell r="D35">
            <v>-200</v>
          </cell>
          <cell r="E35">
            <v>-2136.38</v>
          </cell>
          <cell r="F35">
            <v>-1936.38</v>
          </cell>
          <cell r="G35">
            <v>-619.32000000000005</v>
          </cell>
          <cell r="H35">
            <v>-800</v>
          </cell>
          <cell r="I35">
            <v>-27114.94</v>
          </cell>
          <cell r="J35">
            <v>-26314.94</v>
          </cell>
          <cell r="K35">
            <v>-6524.02</v>
          </cell>
          <cell r="L35">
            <v>-2400</v>
          </cell>
        </row>
        <row r="36">
          <cell r="B36" t="str">
            <v>C100</v>
          </cell>
          <cell r="C36" t="str">
            <v>Overheads - Accomm</v>
          </cell>
          <cell r="D36">
            <v>50</v>
          </cell>
          <cell r="E36">
            <v>34</v>
          </cell>
          <cell r="F36">
            <v>16</v>
          </cell>
          <cell r="G36">
            <v>73</v>
          </cell>
          <cell r="H36">
            <v>200</v>
          </cell>
          <cell r="I36">
            <v>237.47</v>
          </cell>
          <cell r="J36">
            <v>-37.47</v>
          </cell>
          <cell r="K36">
            <v>884</v>
          </cell>
          <cell r="L36">
            <v>600</v>
          </cell>
        </row>
        <row r="37">
          <cell r="B37" t="str">
            <v>C105</v>
          </cell>
          <cell r="C37" t="str">
            <v>Overheads-Computing</v>
          </cell>
          <cell r="D37">
            <v>300</v>
          </cell>
          <cell r="E37">
            <v>0</v>
          </cell>
          <cell r="F37">
            <v>300</v>
          </cell>
          <cell r="G37">
            <v>-45.4</v>
          </cell>
          <cell r="H37">
            <v>1200</v>
          </cell>
          <cell r="I37">
            <v>225.98</v>
          </cell>
          <cell r="J37">
            <v>974.02</v>
          </cell>
          <cell r="K37">
            <v>271.60000000000002</v>
          </cell>
          <cell r="L37">
            <v>3600</v>
          </cell>
        </row>
        <row r="38">
          <cell r="B38" t="str">
            <v>C115</v>
          </cell>
          <cell r="C38" t="str">
            <v>Overheads-Personnel</v>
          </cell>
          <cell r="D38">
            <v>200</v>
          </cell>
          <cell r="E38">
            <v>157.1</v>
          </cell>
          <cell r="F38">
            <v>42.9</v>
          </cell>
          <cell r="G38">
            <v>5149.28</v>
          </cell>
          <cell r="H38">
            <v>800</v>
          </cell>
          <cell r="I38">
            <v>3380.95</v>
          </cell>
          <cell r="J38">
            <v>-2580.9499999999998</v>
          </cell>
          <cell r="K38">
            <v>13343.61</v>
          </cell>
          <cell r="L38">
            <v>2400</v>
          </cell>
        </row>
        <row r="39">
          <cell r="B39" t="str">
            <v>C120</v>
          </cell>
          <cell r="C39" t="str">
            <v>O/Hs - General Man</v>
          </cell>
          <cell r="D39">
            <v>35340</v>
          </cell>
          <cell r="E39">
            <v>42324.77</v>
          </cell>
          <cell r="F39">
            <v>-6984.77</v>
          </cell>
          <cell r="G39">
            <v>190702.53</v>
          </cell>
          <cell r="H39">
            <v>141360</v>
          </cell>
          <cell r="I39">
            <v>188527.6</v>
          </cell>
          <cell r="J39">
            <v>-47167.6</v>
          </cell>
          <cell r="K39">
            <v>451230.79</v>
          </cell>
          <cell r="L39">
            <v>424080</v>
          </cell>
        </row>
        <row r="40">
          <cell r="B40" t="str">
            <v>C130</v>
          </cell>
          <cell r="C40" t="str">
            <v>Overheads - Training</v>
          </cell>
          <cell r="D40">
            <v>1900</v>
          </cell>
          <cell r="E40">
            <v>4.9800000000000004</v>
          </cell>
          <cell r="F40">
            <v>1895.02</v>
          </cell>
          <cell r="G40">
            <v>6255</v>
          </cell>
          <cell r="H40">
            <v>7600</v>
          </cell>
          <cell r="I40">
            <v>7827.41</v>
          </cell>
          <cell r="J40">
            <v>-227.41</v>
          </cell>
          <cell r="K40">
            <v>24894.73</v>
          </cell>
          <cell r="L40">
            <v>22800</v>
          </cell>
        </row>
        <row r="41">
          <cell r="B41" t="str">
            <v>C135</v>
          </cell>
          <cell r="C41" t="str">
            <v>Overheads - Own Use</v>
          </cell>
          <cell r="D41">
            <v>0</v>
          </cell>
          <cell r="E41">
            <v>1164.6500000000001</v>
          </cell>
          <cell r="F41">
            <v>-1164.6500000000001</v>
          </cell>
          <cell r="G41">
            <v>8320.6200000000008</v>
          </cell>
          <cell r="H41">
            <v>0</v>
          </cell>
          <cell r="I41">
            <v>19202.86</v>
          </cell>
          <cell r="J41">
            <v>-19202.86</v>
          </cell>
          <cell r="K41">
            <v>22714.6</v>
          </cell>
          <cell r="L41">
            <v>0</v>
          </cell>
        </row>
        <row r="42">
          <cell r="B42" t="str">
            <v>C140</v>
          </cell>
          <cell r="C42" t="str">
            <v>Overheads - Other</v>
          </cell>
          <cell r="D42">
            <v>740</v>
          </cell>
          <cell r="E42">
            <v>1264.82</v>
          </cell>
          <cell r="F42">
            <v>-524.82000000000005</v>
          </cell>
          <cell r="G42">
            <v>2828.21</v>
          </cell>
          <cell r="H42">
            <v>2960</v>
          </cell>
          <cell r="I42">
            <v>7054.97</v>
          </cell>
          <cell r="J42">
            <v>-4094.97</v>
          </cell>
          <cell r="K42">
            <v>9326.26</v>
          </cell>
          <cell r="L42">
            <v>8880</v>
          </cell>
        </row>
        <row r="43">
          <cell r="B43" t="str">
            <v>C145</v>
          </cell>
          <cell r="C43" t="str">
            <v>SUB-TOTAL Overheads</v>
          </cell>
          <cell r="D43">
            <v>38530</v>
          </cell>
          <cell r="E43">
            <v>44950.32</v>
          </cell>
          <cell r="F43">
            <v>-6420.32</v>
          </cell>
          <cell r="G43">
            <v>213283.24</v>
          </cell>
          <cell r="H43">
            <v>154120</v>
          </cell>
          <cell r="I43">
            <v>226457.24</v>
          </cell>
          <cell r="J43">
            <v>-72337.240000000005</v>
          </cell>
          <cell r="K43">
            <v>522665.59</v>
          </cell>
          <cell r="L43">
            <v>462360</v>
          </cell>
        </row>
        <row r="44">
          <cell r="B44" t="str">
            <v>C155</v>
          </cell>
          <cell r="C44" t="str">
            <v>SubTO/Hs(netofOOI)</v>
          </cell>
          <cell r="D44">
            <v>38530</v>
          </cell>
          <cell r="E44">
            <v>44950.32</v>
          </cell>
          <cell r="F44">
            <v>-6420.32</v>
          </cell>
          <cell r="G44">
            <v>213283.24</v>
          </cell>
          <cell r="H44">
            <v>154120</v>
          </cell>
          <cell r="I44">
            <v>226457.24</v>
          </cell>
          <cell r="J44">
            <v>-72337.240000000005</v>
          </cell>
          <cell r="K44">
            <v>522665.59</v>
          </cell>
          <cell r="L44">
            <v>462360</v>
          </cell>
        </row>
        <row r="45">
          <cell r="B45" t="str">
            <v>C160</v>
          </cell>
          <cell r="C45" t="str">
            <v>TOTOpCostsexcInt&amp;Red</v>
          </cell>
          <cell r="D45">
            <v>38730</v>
          </cell>
          <cell r="E45">
            <v>47086.7</v>
          </cell>
          <cell r="F45">
            <v>-8356.7000000000007</v>
          </cell>
          <cell r="G45">
            <v>213902.56</v>
          </cell>
          <cell r="H45">
            <v>154920</v>
          </cell>
          <cell r="I45">
            <v>253572.18</v>
          </cell>
          <cell r="J45">
            <v>-98652.18</v>
          </cell>
          <cell r="K45">
            <v>529189.61</v>
          </cell>
          <cell r="L45">
            <v>464760</v>
          </cell>
        </row>
        <row r="46">
          <cell r="B46" t="str">
            <v>C200</v>
          </cell>
          <cell r="C46" t="str">
            <v>OPERATING PROFIT</v>
          </cell>
          <cell r="D46">
            <v>-38730</v>
          </cell>
          <cell r="E46">
            <v>-47086.7</v>
          </cell>
          <cell r="F46">
            <v>-8356.7000000000007</v>
          </cell>
          <cell r="G46">
            <v>-213902.56</v>
          </cell>
          <cell r="H46">
            <v>-154920</v>
          </cell>
          <cell r="I46">
            <v>-253572.18</v>
          </cell>
          <cell r="J46">
            <v>-98652.18</v>
          </cell>
          <cell r="K46">
            <v>-529189.61</v>
          </cell>
          <cell r="L46">
            <v>-464760</v>
          </cell>
        </row>
        <row r="47">
          <cell r="B47">
            <v>925</v>
          </cell>
          <cell r="C47" t="str">
            <v>Current pay</v>
          </cell>
          <cell r="D47">
            <v>35340</v>
          </cell>
          <cell r="E47">
            <v>44341.87</v>
          </cell>
          <cell r="F47">
            <v>-9001.8700000000008</v>
          </cell>
          <cell r="G47">
            <v>182750.07</v>
          </cell>
          <cell r="H47">
            <v>141360</v>
          </cell>
          <cell r="I47">
            <v>174173.89</v>
          </cell>
          <cell r="J47">
            <v>-32813.89</v>
          </cell>
          <cell r="K47">
            <v>415563.21</v>
          </cell>
          <cell r="L47">
            <v>424080</v>
          </cell>
        </row>
        <row r="48">
          <cell r="B48">
            <v>930</v>
          </cell>
          <cell r="C48" t="str">
            <v>OEOC</v>
          </cell>
          <cell r="D48">
            <v>2925</v>
          </cell>
          <cell r="E48">
            <v>2514.12</v>
          </cell>
          <cell r="F48">
            <v>410.88</v>
          </cell>
          <cell r="G48">
            <v>10336.11</v>
          </cell>
          <cell r="H48">
            <v>11700</v>
          </cell>
          <cell r="I48">
            <v>42998.09</v>
          </cell>
          <cell r="J48">
            <v>-31298.09</v>
          </cell>
          <cell r="K48">
            <v>42724.01</v>
          </cell>
          <cell r="L48">
            <v>35100</v>
          </cell>
        </row>
        <row r="49">
          <cell r="B49">
            <v>940</v>
          </cell>
          <cell r="C49" t="str">
            <v>POLOs: External</v>
          </cell>
          <cell r="D49">
            <v>465</v>
          </cell>
          <cell r="E49">
            <v>216.71</v>
          </cell>
          <cell r="F49">
            <v>248.29</v>
          </cell>
          <cell r="G49">
            <v>0</v>
          </cell>
          <cell r="H49">
            <v>1860</v>
          </cell>
          <cell r="I49">
            <v>952.7</v>
          </cell>
          <cell r="J49">
            <v>907.3</v>
          </cell>
          <cell r="K49">
            <v>1058.95</v>
          </cell>
          <cell r="L49">
            <v>5580</v>
          </cell>
        </row>
        <row r="50">
          <cell r="B50">
            <v>945</v>
          </cell>
          <cell r="C50" t="str">
            <v>Net Xfrs</v>
          </cell>
          <cell r="D50">
            <v>0</v>
          </cell>
          <cell r="E50">
            <v>14</v>
          </cell>
          <cell r="F50">
            <v>-14</v>
          </cell>
          <cell r="G50">
            <v>20816.38</v>
          </cell>
          <cell r="H50">
            <v>0</v>
          </cell>
          <cell r="I50">
            <v>35447.5</v>
          </cell>
          <cell r="J50">
            <v>-35447.5</v>
          </cell>
          <cell r="K50">
            <v>69843.44</v>
          </cell>
          <cell r="L50">
            <v>0</v>
          </cell>
        </row>
        <row r="51">
          <cell r="B51">
            <v>960</v>
          </cell>
          <cell r="C51" t="str">
            <v>SubT OpCst beforeRed</v>
          </cell>
          <cell r="D51">
            <v>38730</v>
          </cell>
          <cell r="E51">
            <v>47086.7</v>
          </cell>
          <cell r="F51">
            <v>-8356.7000000000007</v>
          </cell>
          <cell r="G51">
            <v>213902.56</v>
          </cell>
          <cell r="H51">
            <v>154920</v>
          </cell>
          <cell r="I51">
            <v>253572.18</v>
          </cell>
          <cell r="J51">
            <v>-98652.18</v>
          </cell>
          <cell r="K51">
            <v>529189.61</v>
          </cell>
          <cell r="L51">
            <v>464760</v>
          </cell>
        </row>
        <row r="52">
          <cell r="B52">
            <v>965</v>
          </cell>
          <cell r="C52" t="str">
            <v>Op Profit before Red</v>
          </cell>
          <cell r="D52">
            <v>-38730</v>
          </cell>
          <cell r="E52">
            <v>-47086.7</v>
          </cell>
          <cell r="F52">
            <v>-8356.7000000000007</v>
          </cell>
          <cell r="G52">
            <v>-213902.56</v>
          </cell>
          <cell r="H52">
            <v>-154920</v>
          </cell>
          <cell r="I52">
            <v>-253572.18</v>
          </cell>
          <cell r="J52">
            <v>-98652.18</v>
          </cell>
          <cell r="K52">
            <v>-529189.61</v>
          </cell>
          <cell r="L52">
            <v>-464760</v>
          </cell>
        </row>
        <row r="53">
          <cell r="B53">
            <v>980</v>
          </cell>
          <cell r="C53" t="str">
            <v>Op Profit after Red</v>
          </cell>
          <cell r="D53">
            <v>-38730</v>
          </cell>
          <cell r="E53">
            <v>-47086.7</v>
          </cell>
          <cell r="F53">
            <v>-8356.7000000000007</v>
          </cell>
          <cell r="G53">
            <v>-213902.56</v>
          </cell>
          <cell r="H53">
            <v>-154920</v>
          </cell>
          <cell r="I53">
            <v>-253572.18</v>
          </cell>
          <cell r="J53">
            <v>-98652.18</v>
          </cell>
          <cell r="K53">
            <v>-529189.61</v>
          </cell>
          <cell r="L53">
            <v>-464760</v>
          </cell>
        </row>
        <row r="54">
          <cell r="B54">
            <v>990</v>
          </cell>
          <cell r="C54" t="str">
            <v>Retained Profit</v>
          </cell>
          <cell r="D54">
            <v>-38730</v>
          </cell>
          <cell r="E54">
            <v>-47086.7</v>
          </cell>
          <cell r="F54">
            <v>-8356.7000000000007</v>
          </cell>
          <cell r="G54">
            <v>-213902.56</v>
          </cell>
          <cell r="H54">
            <v>-154920</v>
          </cell>
          <cell r="I54">
            <v>-253572.18</v>
          </cell>
          <cell r="J54">
            <v>-98652.18</v>
          </cell>
          <cell r="K54">
            <v>-529189.61</v>
          </cell>
          <cell r="L54">
            <v>-464760</v>
          </cell>
        </row>
        <row r="55">
          <cell r="B55" t="str">
            <v>C455</v>
          </cell>
          <cell r="C55" t="str">
            <v>IndExtNPay-Supplies</v>
          </cell>
          <cell r="D55">
            <v>0</v>
          </cell>
          <cell r="E55">
            <v>671.07</v>
          </cell>
          <cell r="F55">
            <v>-671.07</v>
          </cell>
          <cell r="G55">
            <v>103.85</v>
          </cell>
          <cell r="H55">
            <v>0</v>
          </cell>
          <cell r="I55">
            <v>743.93</v>
          </cell>
          <cell r="J55">
            <v>-743.93</v>
          </cell>
          <cell r="K55">
            <v>1727.84</v>
          </cell>
          <cell r="L55">
            <v>0</v>
          </cell>
        </row>
        <row r="56">
          <cell r="B56" t="str">
            <v>C460</v>
          </cell>
          <cell r="C56" t="str">
            <v>Ind Ext NPay - Trans</v>
          </cell>
          <cell r="D56">
            <v>200</v>
          </cell>
          <cell r="E56">
            <v>128.81</v>
          </cell>
          <cell r="F56">
            <v>71.19</v>
          </cell>
          <cell r="G56">
            <v>517.1</v>
          </cell>
          <cell r="H56">
            <v>800</v>
          </cell>
          <cell r="I56">
            <v>682.9</v>
          </cell>
          <cell r="J56">
            <v>117.1</v>
          </cell>
          <cell r="K56">
            <v>1472.74</v>
          </cell>
          <cell r="L56">
            <v>2400</v>
          </cell>
        </row>
        <row r="57">
          <cell r="B57" t="str">
            <v>C465</v>
          </cell>
          <cell r="C57" t="str">
            <v>IndExtNPay-Plan&amp;S</v>
          </cell>
          <cell r="D57">
            <v>0</v>
          </cell>
          <cell r="E57">
            <v>305.86</v>
          </cell>
          <cell r="F57">
            <v>-305.86</v>
          </cell>
          <cell r="G57">
            <v>88.87</v>
          </cell>
          <cell r="H57">
            <v>0</v>
          </cell>
          <cell r="I57">
            <v>23484.98</v>
          </cell>
          <cell r="J57">
            <v>-23484.98</v>
          </cell>
          <cell r="K57">
            <v>3413.94</v>
          </cell>
          <cell r="L57">
            <v>0</v>
          </cell>
        </row>
        <row r="58">
          <cell r="B58" t="str">
            <v>C470</v>
          </cell>
          <cell r="C58" t="str">
            <v>SubTIndC/SalesExtno</v>
          </cell>
          <cell r="D58">
            <v>200</v>
          </cell>
          <cell r="E58">
            <v>1105.74</v>
          </cell>
          <cell r="F58">
            <v>-905.74</v>
          </cell>
          <cell r="G58">
            <v>709.82</v>
          </cell>
          <cell r="H58">
            <v>800</v>
          </cell>
          <cell r="I58">
            <v>24911.81</v>
          </cell>
          <cell r="J58">
            <v>-24111.81</v>
          </cell>
          <cell r="K58">
            <v>6614.52</v>
          </cell>
          <cell r="L58">
            <v>2400</v>
          </cell>
        </row>
        <row r="59">
          <cell r="B59" t="str">
            <v>C480</v>
          </cell>
          <cell r="C59" t="str">
            <v>TOTNtwkProdSvcsExtNP</v>
          </cell>
          <cell r="D59">
            <v>200</v>
          </cell>
          <cell r="E59">
            <v>1105.74</v>
          </cell>
          <cell r="F59">
            <v>-905.74</v>
          </cell>
          <cell r="G59">
            <v>709.82</v>
          </cell>
          <cell r="H59">
            <v>800</v>
          </cell>
          <cell r="I59">
            <v>24911.81</v>
          </cell>
          <cell r="J59">
            <v>-24111.81</v>
          </cell>
          <cell r="K59">
            <v>6614.52</v>
          </cell>
          <cell r="L59">
            <v>2400</v>
          </cell>
        </row>
        <row r="60">
          <cell r="B60" t="str">
            <v>C490</v>
          </cell>
          <cell r="C60" t="str">
            <v>Ind Ext NPay-Mktg</v>
          </cell>
          <cell r="D60">
            <v>0</v>
          </cell>
          <cell r="E60">
            <v>176.9</v>
          </cell>
          <cell r="F60">
            <v>-176.9</v>
          </cell>
          <cell r="G60">
            <v>-90.5</v>
          </cell>
          <cell r="H60">
            <v>0</v>
          </cell>
          <cell r="I60">
            <v>356</v>
          </cell>
          <cell r="J60">
            <v>-356</v>
          </cell>
          <cell r="K60">
            <v>-90.5</v>
          </cell>
          <cell r="L60">
            <v>0</v>
          </cell>
        </row>
        <row r="61">
          <cell r="B61" t="str">
            <v>C500</v>
          </cell>
          <cell r="C61" t="str">
            <v>O/HExtNPay-Accommoda</v>
          </cell>
          <cell r="D61">
            <v>50</v>
          </cell>
          <cell r="E61">
            <v>0</v>
          </cell>
          <cell r="F61">
            <v>50</v>
          </cell>
          <cell r="G61">
            <v>0</v>
          </cell>
          <cell r="H61">
            <v>200</v>
          </cell>
          <cell r="I61">
            <v>101.47</v>
          </cell>
          <cell r="J61">
            <v>98.53</v>
          </cell>
          <cell r="K61">
            <v>523</v>
          </cell>
          <cell r="L61">
            <v>600</v>
          </cell>
        </row>
        <row r="62">
          <cell r="B62" t="str">
            <v>C505</v>
          </cell>
          <cell r="C62" t="str">
            <v>O/H Ext NPay - Comp</v>
          </cell>
          <cell r="D62">
            <v>300</v>
          </cell>
          <cell r="E62">
            <v>0</v>
          </cell>
          <cell r="F62">
            <v>300</v>
          </cell>
          <cell r="G62">
            <v>-45.4</v>
          </cell>
          <cell r="H62">
            <v>1200</v>
          </cell>
          <cell r="I62">
            <v>225.98</v>
          </cell>
          <cell r="J62">
            <v>974.02</v>
          </cell>
          <cell r="K62">
            <v>271.60000000000002</v>
          </cell>
          <cell r="L62">
            <v>3600</v>
          </cell>
        </row>
        <row r="63">
          <cell r="B63" t="str">
            <v>C515</v>
          </cell>
          <cell r="C63" t="str">
            <v>O/H Ext NPay - Pers</v>
          </cell>
          <cell r="D63">
            <v>200</v>
          </cell>
          <cell r="E63">
            <v>157.1</v>
          </cell>
          <cell r="F63">
            <v>42.9</v>
          </cell>
          <cell r="G63">
            <v>649.28</v>
          </cell>
          <cell r="H63">
            <v>800</v>
          </cell>
          <cell r="I63">
            <v>3380.95</v>
          </cell>
          <cell r="J63">
            <v>-2580.9499999999998</v>
          </cell>
          <cell r="K63">
            <v>2014.57</v>
          </cell>
          <cell r="L63">
            <v>2400</v>
          </cell>
        </row>
        <row r="64">
          <cell r="B64" t="str">
            <v>C520</v>
          </cell>
          <cell r="C64" t="str">
            <v>O/H Ext NPay-GMO</v>
          </cell>
          <cell r="D64">
            <v>0</v>
          </cell>
          <cell r="E64">
            <v>21.29</v>
          </cell>
          <cell r="F64">
            <v>-21.29</v>
          </cell>
          <cell r="G64">
            <v>20.9</v>
          </cell>
          <cell r="H64">
            <v>0</v>
          </cell>
          <cell r="I64">
            <v>92.2</v>
          </cell>
          <cell r="J64">
            <v>-92.2</v>
          </cell>
          <cell r="K64">
            <v>28.16</v>
          </cell>
          <cell r="L64">
            <v>0</v>
          </cell>
        </row>
        <row r="65">
          <cell r="B65" t="str">
            <v>C530</v>
          </cell>
          <cell r="C65" t="str">
            <v>O/H Ext NPay - Train</v>
          </cell>
          <cell r="D65">
            <v>1900</v>
          </cell>
          <cell r="E65">
            <v>4.9800000000000004</v>
          </cell>
          <cell r="F65">
            <v>1895.02</v>
          </cell>
          <cell r="G65">
            <v>6255</v>
          </cell>
          <cell r="H65">
            <v>7600</v>
          </cell>
          <cell r="I65">
            <v>7827.41</v>
          </cell>
          <cell r="J65">
            <v>-227.41</v>
          </cell>
          <cell r="K65">
            <v>24894.73</v>
          </cell>
          <cell r="L65">
            <v>22800</v>
          </cell>
        </row>
        <row r="66">
          <cell r="B66" t="str">
            <v>C535</v>
          </cell>
          <cell r="C66" t="str">
            <v>O/H Ext NPay-Own Use</v>
          </cell>
          <cell r="D66">
            <v>0</v>
          </cell>
          <cell r="E66">
            <v>0</v>
          </cell>
          <cell r="F66">
            <v>0</v>
          </cell>
          <cell r="G66">
            <v>8.8000000000000007</v>
          </cell>
          <cell r="H66">
            <v>0</v>
          </cell>
          <cell r="I66">
            <v>0</v>
          </cell>
          <cell r="J66">
            <v>0</v>
          </cell>
          <cell r="K66">
            <v>200.62</v>
          </cell>
          <cell r="L66">
            <v>0</v>
          </cell>
        </row>
        <row r="67">
          <cell r="B67" t="str">
            <v>C540</v>
          </cell>
          <cell r="C67" t="str">
            <v>O/H Ext NPay - Oth</v>
          </cell>
          <cell r="D67">
            <v>275</v>
          </cell>
          <cell r="E67">
            <v>1048.1099999999999</v>
          </cell>
          <cell r="F67">
            <v>-773.11</v>
          </cell>
          <cell r="G67">
            <v>2828.21</v>
          </cell>
          <cell r="H67">
            <v>1100</v>
          </cell>
          <cell r="I67">
            <v>6102.27</v>
          </cell>
          <cell r="J67">
            <v>-5002.2700000000004</v>
          </cell>
          <cell r="K67">
            <v>8267.31</v>
          </cell>
          <cell r="L67">
            <v>3300</v>
          </cell>
        </row>
        <row r="68">
          <cell r="B68" t="str">
            <v>C545</v>
          </cell>
          <cell r="C68" t="str">
            <v>TOT O/H Ext non-Pay</v>
          </cell>
          <cell r="D68">
            <v>2725</v>
          </cell>
          <cell r="E68">
            <v>1231.48</v>
          </cell>
          <cell r="F68">
            <v>1493.52</v>
          </cell>
          <cell r="G68">
            <v>9716.7900000000009</v>
          </cell>
          <cell r="H68">
            <v>10900</v>
          </cell>
          <cell r="I68">
            <v>17730.28</v>
          </cell>
          <cell r="J68">
            <v>-6830.28</v>
          </cell>
          <cell r="K68">
            <v>36199.99</v>
          </cell>
          <cell r="L68">
            <v>32700</v>
          </cell>
        </row>
        <row r="69">
          <cell r="B69" t="str">
            <v>C599</v>
          </cell>
          <cell r="C69" t="str">
            <v>TOTO/HExtNPay(netOOI</v>
          </cell>
          <cell r="D69">
            <v>2925</v>
          </cell>
          <cell r="E69">
            <v>2514.12</v>
          </cell>
          <cell r="F69">
            <v>410.88</v>
          </cell>
          <cell r="G69">
            <v>10336.11</v>
          </cell>
          <cell r="H69">
            <v>11700</v>
          </cell>
          <cell r="I69">
            <v>42998.09</v>
          </cell>
          <cell r="J69">
            <v>-31298.09</v>
          </cell>
          <cell r="K69">
            <v>42724.01</v>
          </cell>
          <cell r="L69">
            <v>35100</v>
          </cell>
        </row>
        <row r="70">
          <cell r="B70">
            <v>3472</v>
          </cell>
          <cell r="C70" t="str">
            <v>SUPP NPy SFC OSmSto</v>
          </cell>
          <cell r="D70">
            <v>0</v>
          </cell>
          <cell r="E70">
            <v>671.07</v>
          </cell>
          <cell r="F70">
            <v>-671.07</v>
          </cell>
          <cell r="G70">
            <v>3.85</v>
          </cell>
          <cell r="H70">
            <v>0</v>
          </cell>
          <cell r="I70">
            <v>743.93</v>
          </cell>
          <cell r="J70">
            <v>-743.93</v>
          </cell>
          <cell r="K70">
            <v>352.84</v>
          </cell>
          <cell r="L70">
            <v>0</v>
          </cell>
        </row>
        <row r="71">
          <cell r="B71">
            <v>3473</v>
          </cell>
          <cell r="C71" t="str">
            <v>SUPP N Py Agncy sff</v>
          </cell>
          <cell r="D71">
            <v>0</v>
          </cell>
          <cell r="E71">
            <v>0</v>
          </cell>
          <cell r="F71">
            <v>0</v>
          </cell>
          <cell r="G71">
            <v>100</v>
          </cell>
          <cell r="H71">
            <v>0</v>
          </cell>
          <cell r="I71">
            <v>0</v>
          </cell>
          <cell r="J71">
            <v>0</v>
          </cell>
          <cell r="K71">
            <v>1375</v>
          </cell>
          <cell r="L71">
            <v>0</v>
          </cell>
        </row>
        <row r="72">
          <cell r="B72">
            <v>4953</v>
          </cell>
          <cell r="C72" t="str">
            <v>MT InsurancExtXfr In</v>
          </cell>
          <cell r="D72">
            <v>200</v>
          </cell>
          <cell r="E72">
            <v>128.81</v>
          </cell>
          <cell r="F72">
            <v>71.19</v>
          </cell>
          <cell r="G72">
            <v>517.1</v>
          </cell>
          <cell r="H72">
            <v>800</v>
          </cell>
          <cell r="I72">
            <v>682.9</v>
          </cell>
          <cell r="J72">
            <v>117.1</v>
          </cell>
          <cell r="K72">
            <v>1472.74</v>
          </cell>
          <cell r="L72">
            <v>2400</v>
          </cell>
        </row>
        <row r="73">
          <cell r="B73">
            <v>3433</v>
          </cell>
          <cell r="C73" t="str">
            <v>GS Py Other</v>
          </cell>
          <cell r="D73">
            <v>0</v>
          </cell>
          <cell r="E73">
            <v>0</v>
          </cell>
          <cell r="F73">
            <v>0</v>
          </cell>
          <cell r="G73">
            <v>0</v>
          </cell>
          <cell r="H73">
            <v>0</v>
          </cell>
          <cell r="I73">
            <v>45.36</v>
          </cell>
          <cell r="J73">
            <v>-45.36</v>
          </cell>
          <cell r="K73">
            <v>188.39</v>
          </cell>
          <cell r="L73">
            <v>0</v>
          </cell>
        </row>
        <row r="74">
          <cell r="B74">
            <v>3529</v>
          </cell>
          <cell r="C74" t="str">
            <v>F&amp;B Bill Hand &amp; comm</v>
          </cell>
          <cell r="D74">
            <v>0</v>
          </cell>
          <cell r="E74">
            <v>0</v>
          </cell>
          <cell r="F74">
            <v>0</v>
          </cell>
          <cell r="G74">
            <v>0</v>
          </cell>
          <cell r="H74">
            <v>0</v>
          </cell>
          <cell r="I74">
            <v>0</v>
          </cell>
          <cell r="J74">
            <v>0</v>
          </cell>
          <cell r="K74">
            <v>0</v>
          </cell>
          <cell r="L74">
            <v>0</v>
          </cell>
        </row>
        <row r="75">
          <cell r="B75">
            <v>3531</v>
          </cell>
          <cell r="C75" t="str">
            <v>F&amp;B Postage on Bills</v>
          </cell>
          <cell r="D75">
            <v>0</v>
          </cell>
          <cell r="E75">
            <v>0</v>
          </cell>
          <cell r="F75">
            <v>0</v>
          </cell>
          <cell r="G75">
            <v>0</v>
          </cell>
          <cell r="H75">
            <v>0</v>
          </cell>
          <cell r="I75">
            <v>0</v>
          </cell>
          <cell r="J75">
            <v>0</v>
          </cell>
          <cell r="K75">
            <v>0</v>
          </cell>
          <cell r="L75">
            <v>0</v>
          </cell>
        </row>
        <row r="76">
          <cell r="B76">
            <v>3627</v>
          </cell>
          <cell r="C76" t="str">
            <v>P&amp;A NPy Training T&amp;S</v>
          </cell>
          <cell r="D76">
            <v>0</v>
          </cell>
          <cell r="E76">
            <v>305.86</v>
          </cell>
          <cell r="F76">
            <v>-305.86</v>
          </cell>
          <cell r="G76">
            <v>88.87</v>
          </cell>
          <cell r="H76">
            <v>0</v>
          </cell>
          <cell r="I76">
            <v>305.86</v>
          </cell>
          <cell r="J76">
            <v>-305.86</v>
          </cell>
          <cell r="K76">
            <v>3225.55</v>
          </cell>
          <cell r="L76">
            <v>0</v>
          </cell>
        </row>
        <row r="77">
          <cell r="B77">
            <v>3629</v>
          </cell>
          <cell r="C77" t="str">
            <v>P&amp;A N Py Trg Other</v>
          </cell>
          <cell r="D77">
            <v>0</v>
          </cell>
          <cell r="E77">
            <v>0</v>
          </cell>
          <cell r="F77">
            <v>0</v>
          </cell>
          <cell r="G77">
            <v>0</v>
          </cell>
          <cell r="H77">
            <v>0</v>
          </cell>
          <cell r="I77">
            <v>23133.759999999998</v>
          </cell>
          <cell r="J77">
            <v>-23133.759999999998</v>
          </cell>
          <cell r="K77">
            <v>0</v>
          </cell>
          <cell r="L77">
            <v>0</v>
          </cell>
        </row>
        <row r="78">
          <cell r="B78">
            <v>3504</v>
          </cell>
          <cell r="C78" t="str">
            <v>M&amp;S N Pay Other Pub</v>
          </cell>
          <cell r="D78">
            <v>0</v>
          </cell>
          <cell r="E78">
            <v>0</v>
          </cell>
          <cell r="F78">
            <v>0</v>
          </cell>
          <cell r="G78">
            <v>0</v>
          </cell>
          <cell r="H78">
            <v>0</v>
          </cell>
          <cell r="I78">
            <v>0</v>
          </cell>
          <cell r="J78">
            <v>0</v>
          </cell>
          <cell r="K78">
            <v>0</v>
          </cell>
          <cell r="L78">
            <v>0</v>
          </cell>
        </row>
        <row r="79">
          <cell r="B79">
            <v>3506</v>
          </cell>
          <cell r="C79" t="str">
            <v>M&amp;S N Py B Hospitali</v>
          </cell>
          <cell r="D79">
            <v>0</v>
          </cell>
          <cell r="E79">
            <v>176.9</v>
          </cell>
          <cell r="F79">
            <v>-176.9</v>
          </cell>
          <cell r="G79">
            <v>-90.5</v>
          </cell>
          <cell r="H79">
            <v>0</v>
          </cell>
          <cell r="I79">
            <v>356</v>
          </cell>
          <cell r="J79">
            <v>-356</v>
          </cell>
          <cell r="K79">
            <v>-90.5</v>
          </cell>
          <cell r="L79">
            <v>0</v>
          </cell>
        </row>
        <row r="80">
          <cell r="B80">
            <v>3593</v>
          </cell>
          <cell r="C80" t="str">
            <v>ACCM Non Pay Misc</v>
          </cell>
          <cell r="D80">
            <v>0</v>
          </cell>
          <cell r="E80">
            <v>0</v>
          </cell>
          <cell r="F80">
            <v>0</v>
          </cell>
          <cell r="G80">
            <v>0</v>
          </cell>
          <cell r="H80">
            <v>0</v>
          </cell>
          <cell r="I80">
            <v>6.8</v>
          </cell>
          <cell r="J80">
            <v>-6.8</v>
          </cell>
          <cell r="K80">
            <v>0</v>
          </cell>
          <cell r="L80">
            <v>0</v>
          </cell>
        </row>
        <row r="81">
          <cell r="B81" t="str">
            <v>A500</v>
          </cell>
          <cell r="C81" t="str">
            <v>SubTO/HextNPayAccomm</v>
          </cell>
          <cell r="D81">
            <v>0</v>
          </cell>
          <cell r="E81">
            <v>0</v>
          </cell>
          <cell r="F81">
            <v>0</v>
          </cell>
          <cell r="G81">
            <v>0</v>
          </cell>
          <cell r="H81">
            <v>0</v>
          </cell>
          <cell r="I81">
            <v>6.8</v>
          </cell>
          <cell r="J81">
            <v>-6.8</v>
          </cell>
          <cell r="K81">
            <v>0</v>
          </cell>
          <cell r="L81">
            <v>0</v>
          </cell>
        </row>
        <row r="82">
          <cell r="B82">
            <v>3626</v>
          </cell>
          <cell r="C82" t="str">
            <v>AccommCostFrPeopleSr</v>
          </cell>
          <cell r="D82">
            <v>50</v>
          </cell>
          <cell r="E82">
            <v>0</v>
          </cell>
          <cell r="F82">
            <v>50</v>
          </cell>
          <cell r="G82">
            <v>0</v>
          </cell>
          <cell r="H82">
            <v>200</v>
          </cell>
          <cell r="I82">
            <v>94.67</v>
          </cell>
          <cell r="J82">
            <v>105.33</v>
          </cell>
          <cell r="K82">
            <v>523</v>
          </cell>
          <cell r="L82">
            <v>600</v>
          </cell>
        </row>
        <row r="83">
          <cell r="B83">
            <v>3551</v>
          </cell>
          <cell r="C83" t="str">
            <v>COMP NPy Mtce</v>
          </cell>
          <cell r="D83">
            <v>0</v>
          </cell>
          <cell r="E83">
            <v>0</v>
          </cell>
          <cell r="F83">
            <v>0</v>
          </cell>
          <cell r="G83">
            <v>0</v>
          </cell>
          <cell r="H83">
            <v>0</v>
          </cell>
          <cell r="I83">
            <v>155</v>
          </cell>
          <cell r="J83">
            <v>-155</v>
          </cell>
          <cell r="K83">
            <v>0</v>
          </cell>
          <cell r="L83">
            <v>0</v>
          </cell>
        </row>
        <row r="84">
          <cell r="B84">
            <v>3552</v>
          </cell>
          <cell r="C84" t="str">
            <v>COMP N Py Non FAR</v>
          </cell>
          <cell r="D84">
            <v>300</v>
          </cell>
          <cell r="E84">
            <v>0</v>
          </cell>
          <cell r="F84">
            <v>300</v>
          </cell>
          <cell r="G84">
            <v>-45.4</v>
          </cell>
          <cell r="H84">
            <v>1200</v>
          </cell>
          <cell r="I84">
            <v>70.98</v>
          </cell>
          <cell r="J84">
            <v>1129.02</v>
          </cell>
          <cell r="K84">
            <v>271.60000000000002</v>
          </cell>
          <cell r="L84">
            <v>3600</v>
          </cell>
        </row>
        <row r="85">
          <cell r="B85">
            <v>3610</v>
          </cell>
          <cell r="C85" t="str">
            <v>P&amp;ACostsFrpeopleServ</v>
          </cell>
          <cell r="D85">
            <v>200</v>
          </cell>
          <cell r="E85">
            <v>157.1</v>
          </cell>
          <cell r="F85">
            <v>42.9</v>
          </cell>
          <cell r="G85">
            <v>649.28</v>
          </cell>
          <cell r="H85">
            <v>800</v>
          </cell>
          <cell r="I85">
            <v>3380.95</v>
          </cell>
          <cell r="J85">
            <v>-2580.9499999999998</v>
          </cell>
          <cell r="K85">
            <v>2014.57</v>
          </cell>
          <cell r="L85">
            <v>2400</v>
          </cell>
        </row>
        <row r="86">
          <cell r="B86">
            <v>3654</v>
          </cell>
          <cell r="C86" t="str">
            <v>GM&amp;O Incidentals</v>
          </cell>
          <cell r="D86">
            <v>0</v>
          </cell>
          <cell r="E86">
            <v>21.29</v>
          </cell>
          <cell r="F86">
            <v>-21.29</v>
          </cell>
          <cell r="G86">
            <v>20.9</v>
          </cell>
          <cell r="H86">
            <v>0</v>
          </cell>
          <cell r="I86">
            <v>92.2</v>
          </cell>
          <cell r="J86">
            <v>-92.2</v>
          </cell>
          <cell r="K86">
            <v>28.16</v>
          </cell>
          <cell r="L86">
            <v>0</v>
          </cell>
        </row>
        <row r="87">
          <cell r="B87">
            <v>3655</v>
          </cell>
          <cell r="C87" t="str">
            <v>GM&amp;O Insurance</v>
          </cell>
          <cell r="D87">
            <v>0</v>
          </cell>
          <cell r="E87">
            <v>0</v>
          </cell>
          <cell r="F87">
            <v>0</v>
          </cell>
          <cell r="G87">
            <v>0</v>
          </cell>
          <cell r="H87">
            <v>0</v>
          </cell>
          <cell r="I87">
            <v>0</v>
          </cell>
          <cell r="J87">
            <v>0</v>
          </cell>
          <cell r="K87">
            <v>0</v>
          </cell>
          <cell r="L87">
            <v>0</v>
          </cell>
        </row>
        <row r="88">
          <cell r="B88">
            <v>4956</v>
          </cell>
          <cell r="C88" t="str">
            <v>P&amp;A N Py Trg Oth</v>
          </cell>
          <cell r="D88">
            <v>0</v>
          </cell>
          <cell r="E88">
            <v>0</v>
          </cell>
          <cell r="F88">
            <v>0</v>
          </cell>
          <cell r="G88">
            <v>6245</v>
          </cell>
          <cell r="H88">
            <v>0</v>
          </cell>
          <cell r="I88">
            <v>7805</v>
          </cell>
          <cell r="J88">
            <v>-7805</v>
          </cell>
          <cell r="K88">
            <v>24847.31</v>
          </cell>
          <cell r="L88">
            <v>0</v>
          </cell>
        </row>
        <row r="89">
          <cell r="B89">
            <v>3625</v>
          </cell>
          <cell r="C89" t="str">
            <v>P&amp;A NPy Trg Grants</v>
          </cell>
          <cell r="D89">
            <v>1900</v>
          </cell>
          <cell r="E89">
            <v>0</v>
          </cell>
          <cell r="F89">
            <v>1900</v>
          </cell>
          <cell r="G89">
            <v>0</v>
          </cell>
          <cell r="H89">
            <v>7600</v>
          </cell>
          <cell r="I89">
            <v>0</v>
          </cell>
          <cell r="J89">
            <v>7600</v>
          </cell>
          <cell r="K89">
            <v>0</v>
          </cell>
          <cell r="L89">
            <v>22800</v>
          </cell>
        </row>
        <row r="90">
          <cell r="B90" t="str">
            <v>A530</v>
          </cell>
          <cell r="C90" t="str">
            <v>SubTO/HextNPay-Train</v>
          </cell>
          <cell r="D90">
            <v>1900</v>
          </cell>
          <cell r="E90">
            <v>0</v>
          </cell>
          <cell r="F90">
            <v>1900</v>
          </cell>
          <cell r="G90">
            <v>6245</v>
          </cell>
          <cell r="H90">
            <v>7600</v>
          </cell>
          <cell r="I90">
            <v>7805</v>
          </cell>
          <cell r="J90">
            <v>-205</v>
          </cell>
          <cell r="K90">
            <v>24847.31</v>
          </cell>
          <cell r="L90">
            <v>22800</v>
          </cell>
        </row>
        <row r="91">
          <cell r="B91">
            <v>3633</v>
          </cell>
          <cell r="C91" t="str">
            <v>TrainCosts fr PplSrv</v>
          </cell>
          <cell r="D91">
            <v>0</v>
          </cell>
          <cell r="E91">
            <v>4.9800000000000004</v>
          </cell>
          <cell r="F91">
            <v>-4.9800000000000004</v>
          </cell>
          <cell r="G91">
            <v>10</v>
          </cell>
          <cell r="H91">
            <v>0</v>
          </cell>
          <cell r="I91">
            <v>22.41</v>
          </cell>
          <cell r="J91">
            <v>-22.41</v>
          </cell>
          <cell r="K91">
            <v>47.42</v>
          </cell>
          <cell r="L91">
            <v>0</v>
          </cell>
        </row>
        <row r="92">
          <cell r="B92">
            <v>3430</v>
          </cell>
          <cell r="C92" t="str">
            <v>P&amp;I Py BTou Apps</v>
          </cell>
          <cell r="D92">
            <v>0</v>
          </cell>
          <cell r="E92">
            <v>0</v>
          </cell>
          <cell r="F92">
            <v>0</v>
          </cell>
          <cell r="G92">
            <v>8.8000000000000007</v>
          </cell>
          <cell r="H92">
            <v>0</v>
          </cell>
          <cell r="I92">
            <v>0</v>
          </cell>
          <cell r="J92">
            <v>0</v>
          </cell>
          <cell r="K92">
            <v>200.62</v>
          </cell>
          <cell r="L92">
            <v>0</v>
          </cell>
        </row>
        <row r="93">
          <cell r="B93">
            <v>3425</v>
          </cell>
          <cell r="C93" t="str">
            <v>GSUP T&amp;S</v>
          </cell>
          <cell r="D93">
            <v>175</v>
          </cell>
          <cell r="E93">
            <v>745.73</v>
          </cell>
          <cell r="F93">
            <v>-570.73</v>
          </cell>
          <cell r="G93">
            <v>2395.4699999999998</v>
          </cell>
          <cell r="H93">
            <v>700</v>
          </cell>
          <cell r="I93">
            <v>4577.6400000000003</v>
          </cell>
          <cell r="J93">
            <v>-3877.64</v>
          </cell>
          <cell r="K93">
            <v>7186.99</v>
          </cell>
          <cell r="L93">
            <v>2100</v>
          </cell>
        </row>
        <row r="94">
          <cell r="B94">
            <v>3612</v>
          </cell>
          <cell r="C94" t="str">
            <v>P&amp;A NPy Removal csts</v>
          </cell>
          <cell r="D94">
            <v>0</v>
          </cell>
          <cell r="E94">
            <v>0</v>
          </cell>
          <cell r="F94">
            <v>0</v>
          </cell>
          <cell r="G94">
            <v>0</v>
          </cell>
          <cell r="H94">
            <v>0</v>
          </cell>
          <cell r="I94">
            <v>0</v>
          </cell>
          <cell r="J94">
            <v>0</v>
          </cell>
          <cell r="K94">
            <v>0</v>
          </cell>
          <cell r="L94">
            <v>0</v>
          </cell>
        </row>
        <row r="95">
          <cell r="B95">
            <v>3617</v>
          </cell>
          <cell r="C95" t="str">
            <v>P&amp;A py Int Hospitali</v>
          </cell>
          <cell r="D95">
            <v>0</v>
          </cell>
          <cell r="E95">
            <v>209</v>
          </cell>
          <cell r="F95">
            <v>-209</v>
          </cell>
          <cell r="G95">
            <v>0</v>
          </cell>
          <cell r="H95">
            <v>0</v>
          </cell>
          <cell r="I95">
            <v>861.95</v>
          </cell>
          <cell r="J95">
            <v>-861.95</v>
          </cell>
          <cell r="K95">
            <v>0</v>
          </cell>
          <cell r="L95">
            <v>0</v>
          </cell>
        </row>
        <row r="96">
          <cell r="B96">
            <v>3619</v>
          </cell>
          <cell r="C96" t="str">
            <v>P&amp;A Npy  Stationery</v>
          </cell>
          <cell r="D96">
            <v>100</v>
          </cell>
          <cell r="E96">
            <v>93.38</v>
          </cell>
          <cell r="F96">
            <v>6.62</v>
          </cell>
          <cell r="G96">
            <v>432.74</v>
          </cell>
          <cell r="H96">
            <v>400</v>
          </cell>
          <cell r="I96">
            <v>284.68</v>
          </cell>
          <cell r="J96">
            <v>115.32</v>
          </cell>
          <cell r="K96">
            <v>1080.32</v>
          </cell>
          <cell r="L96">
            <v>1200</v>
          </cell>
        </row>
        <row r="97">
          <cell r="B97">
            <v>3620</v>
          </cell>
          <cell r="C97" t="str">
            <v>P&amp;A Office Machines</v>
          </cell>
          <cell r="D97">
            <v>0</v>
          </cell>
          <cell r="E97">
            <v>0</v>
          </cell>
          <cell r="F97">
            <v>0</v>
          </cell>
          <cell r="G97">
            <v>0</v>
          </cell>
          <cell r="H97">
            <v>0</v>
          </cell>
          <cell r="I97">
            <v>378</v>
          </cell>
          <cell r="J97">
            <v>-378</v>
          </cell>
          <cell r="K97">
            <v>0</v>
          </cell>
          <cell r="L97">
            <v>0</v>
          </cell>
        </row>
        <row r="98">
          <cell r="B98" t="str">
            <v>A599</v>
          </cell>
          <cell r="C98" t="str">
            <v>TOTO/HExtNPay(netOOI</v>
          </cell>
          <cell r="D98">
            <v>2925</v>
          </cell>
          <cell r="E98">
            <v>2514.12</v>
          </cell>
          <cell r="F98">
            <v>410.88</v>
          </cell>
          <cell r="G98">
            <v>10336.11</v>
          </cell>
          <cell r="H98">
            <v>11700</v>
          </cell>
          <cell r="I98">
            <v>42998.09</v>
          </cell>
          <cell r="J98">
            <v>-31298.09</v>
          </cell>
          <cell r="K98">
            <v>42724.01</v>
          </cell>
          <cell r="L98">
            <v>35100</v>
          </cell>
        </row>
        <row r="99">
          <cell r="B99" t="str">
            <v>878B</v>
          </cell>
          <cell r="C99" t="str">
            <v>SUPP NPy SFC OSmSto</v>
          </cell>
          <cell r="D99">
            <v>0</v>
          </cell>
          <cell r="E99">
            <v>671.07</v>
          </cell>
          <cell r="F99">
            <v>-671.07</v>
          </cell>
          <cell r="G99">
            <v>3.85</v>
          </cell>
          <cell r="H99">
            <v>0</v>
          </cell>
          <cell r="I99">
            <v>743.93</v>
          </cell>
          <cell r="J99">
            <v>-743.93</v>
          </cell>
          <cell r="K99">
            <v>352.84</v>
          </cell>
          <cell r="L99">
            <v>0</v>
          </cell>
        </row>
        <row r="100">
          <cell r="B100" t="str">
            <v>706B</v>
          </cell>
          <cell r="C100" t="str">
            <v>GS Py Other</v>
          </cell>
          <cell r="D100">
            <v>0</v>
          </cell>
          <cell r="E100">
            <v>0</v>
          </cell>
          <cell r="F100">
            <v>0</v>
          </cell>
          <cell r="G100">
            <v>0</v>
          </cell>
          <cell r="H100">
            <v>0</v>
          </cell>
          <cell r="I100">
            <v>45.36</v>
          </cell>
          <cell r="J100">
            <v>-45.36</v>
          </cell>
          <cell r="K100">
            <v>188.39</v>
          </cell>
          <cell r="L100">
            <v>0</v>
          </cell>
        </row>
        <row r="101">
          <cell r="B101" t="str">
            <v>707B</v>
          </cell>
          <cell r="C101" t="str">
            <v>GS Py Other</v>
          </cell>
          <cell r="D101">
            <v>0</v>
          </cell>
          <cell r="E101">
            <v>0</v>
          </cell>
          <cell r="F101">
            <v>0</v>
          </cell>
          <cell r="G101">
            <v>0</v>
          </cell>
          <cell r="H101">
            <v>0</v>
          </cell>
          <cell r="I101">
            <v>45.36</v>
          </cell>
          <cell r="J101">
            <v>-45.36</v>
          </cell>
          <cell r="K101">
            <v>188.39</v>
          </cell>
          <cell r="L101">
            <v>0</v>
          </cell>
        </row>
        <row r="102">
          <cell r="B102" t="str">
            <v>529Y</v>
          </cell>
          <cell r="C102" t="str">
            <v>F&amp;B Bill Hand &amp; comm</v>
          </cell>
          <cell r="D102">
            <v>0</v>
          </cell>
          <cell r="E102">
            <v>0</v>
          </cell>
          <cell r="F102">
            <v>0</v>
          </cell>
          <cell r="G102">
            <v>0</v>
          </cell>
          <cell r="H102">
            <v>0</v>
          </cell>
          <cell r="I102">
            <v>0</v>
          </cell>
          <cell r="J102">
            <v>0</v>
          </cell>
          <cell r="K102">
            <v>0</v>
          </cell>
          <cell r="L102">
            <v>0</v>
          </cell>
        </row>
        <row r="103">
          <cell r="B103" t="str">
            <v>628Y</v>
          </cell>
          <cell r="C103" t="str">
            <v>P&amp;A NPy Training T&amp;S</v>
          </cell>
          <cell r="D103">
            <v>0</v>
          </cell>
          <cell r="E103">
            <v>305.86</v>
          </cell>
          <cell r="F103">
            <v>-305.86</v>
          </cell>
          <cell r="G103">
            <v>88.87</v>
          </cell>
          <cell r="H103">
            <v>0</v>
          </cell>
          <cell r="I103">
            <v>305.86</v>
          </cell>
          <cell r="J103">
            <v>-305.86</v>
          </cell>
          <cell r="K103">
            <v>3225.55</v>
          </cell>
          <cell r="L103">
            <v>0</v>
          </cell>
        </row>
        <row r="104">
          <cell r="B104" t="str">
            <v>630Y</v>
          </cell>
          <cell r="C104" t="str">
            <v>P&amp;A N Py Trg Other</v>
          </cell>
          <cell r="D104">
            <v>0</v>
          </cell>
          <cell r="E104">
            <v>0</v>
          </cell>
          <cell r="F104">
            <v>0</v>
          </cell>
          <cell r="G104">
            <v>0</v>
          </cell>
          <cell r="H104">
            <v>0</v>
          </cell>
          <cell r="I104">
            <v>23133.759999999998</v>
          </cell>
          <cell r="J104">
            <v>-23133.759999999998</v>
          </cell>
          <cell r="K104">
            <v>0</v>
          </cell>
          <cell r="L104">
            <v>0</v>
          </cell>
        </row>
        <row r="105">
          <cell r="B105" t="str">
            <v>202Y</v>
          </cell>
          <cell r="C105" t="str">
            <v>M&amp;S N Pay Other Pub</v>
          </cell>
          <cell r="D105">
            <v>0</v>
          </cell>
          <cell r="E105">
            <v>0</v>
          </cell>
          <cell r="F105">
            <v>0</v>
          </cell>
          <cell r="G105">
            <v>0</v>
          </cell>
          <cell r="H105">
            <v>0</v>
          </cell>
          <cell r="I105">
            <v>0</v>
          </cell>
          <cell r="J105">
            <v>0</v>
          </cell>
          <cell r="K105">
            <v>0</v>
          </cell>
          <cell r="L105">
            <v>0</v>
          </cell>
        </row>
        <row r="106">
          <cell r="B106" t="str">
            <v>504Y</v>
          </cell>
          <cell r="C106" t="str">
            <v>M&amp;S N Pay Other Pub</v>
          </cell>
          <cell r="D106">
            <v>0</v>
          </cell>
          <cell r="E106">
            <v>0</v>
          </cell>
          <cell r="F106">
            <v>0</v>
          </cell>
          <cell r="G106">
            <v>0</v>
          </cell>
          <cell r="H106">
            <v>0</v>
          </cell>
          <cell r="I106">
            <v>0</v>
          </cell>
          <cell r="J106">
            <v>0</v>
          </cell>
          <cell r="K106">
            <v>0</v>
          </cell>
          <cell r="L106">
            <v>0</v>
          </cell>
        </row>
        <row r="107">
          <cell r="B107" t="str">
            <v>506Y</v>
          </cell>
          <cell r="C107" t="str">
            <v>M&amp;S N Py B Hospitali</v>
          </cell>
          <cell r="D107">
            <v>0</v>
          </cell>
          <cell r="E107">
            <v>176.9</v>
          </cell>
          <cell r="F107">
            <v>-176.9</v>
          </cell>
          <cell r="G107">
            <v>-90.5</v>
          </cell>
          <cell r="H107">
            <v>0</v>
          </cell>
          <cell r="I107">
            <v>356</v>
          </cell>
          <cell r="J107">
            <v>-356</v>
          </cell>
          <cell r="K107">
            <v>-90.5</v>
          </cell>
          <cell r="L107">
            <v>0</v>
          </cell>
        </row>
        <row r="108">
          <cell r="B108" t="str">
            <v>362Y</v>
          </cell>
          <cell r="C108" t="str">
            <v>ACCM Non Pay Misc</v>
          </cell>
          <cell r="D108">
            <v>0</v>
          </cell>
          <cell r="E108">
            <v>0</v>
          </cell>
          <cell r="F108">
            <v>0</v>
          </cell>
          <cell r="G108">
            <v>0</v>
          </cell>
          <cell r="H108">
            <v>0</v>
          </cell>
          <cell r="I108">
            <v>6.8</v>
          </cell>
          <cell r="J108">
            <v>-6.8</v>
          </cell>
          <cell r="K108">
            <v>0</v>
          </cell>
          <cell r="L108">
            <v>0</v>
          </cell>
        </row>
        <row r="109">
          <cell r="B109" t="str">
            <v>626Y</v>
          </cell>
          <cell r="C109" t="str">
            <v>AccommCostFrPeopleSr</v>
          </cell>
          <cell r="D109">
            <v>50</v>
          </cell>
          <cell r="E109">
            <v>0</v>
          </cell>
          <cell r="F109">
            <v>50</v>
          </cell>
          <cell r="G109">
            <v>0</v>
          </cell>
          <cell r="H109">
            <v>200</v>
          </cell>
          <cell r="I109">
            <v>94.67</v>
          </cell>
          <cell r="J109">
            <v>105.33</v>
          </cell>
          <cell r="K109">
            <v>523</v>
          </cell>
          <cell r="L109">
            <v>600</v>
          </cell>
        </row>
        <row r="110">
          <cell r="B110" t="str">
            <v>551Y</v>
          </cell>
          <cell r="C110" t="str">
            <v>COMP NPy Mtce</v>
          </cell>
          <cell r="D110">
            <v>0</v>
          </cell>
          <cell r="E110">
            <v>0</v>
          </cell>
          <cell r="F110">
            <v>0</v>
          </cell>
          <cell r="G110">
            <v>0</v>
          </cell>
          <cell r="H110">
            <v>0</v>
          </cell>
          <cell r="I110">
            <v>155</v>
          </cell>
          <cell r="J110">
            <v>-155</v>
          </cell>
          <cell r="K110">
            <v>0</v>
          </cell>
          <cell r="L110">
            <v>0</v>
          </cell>
        </row>
        <row r="111">
          <cell r="B111" t="str">
            <v>248Y</v>
          </cell>
          <cell r="C111" t="str">
            <v>COMP N Py Non FAR</v>
          </cell>
          <cell r="D111">
            <v>300</v>
          </cell>
          <cell r="E111">
            <v>0</v>
          </cell>
          <cell r="F111">
            <v>300</v>
          </cell>
          <cell r="G111">
            <v>-45.4</v>
          </cell>
          <cell r="H111">
            <v>1200</v>
          </cell>
          <cell r="I111">
            <v>70.98</v>
          </cell>
          <cell r="J111">
            <v>1129.02</v>
          </cell>
          <cell r="K111">
            <v>271.60000000000002</v>
          </cell>
          <cell r="L111">
            <v>3600</v>
          </cell>
        </row>
        <row r="112">
          <cell r="B112" t="str">
            <v>651Y</v>
          </cell>
          <cell r="C112" t="str">
            <v>GM&amp;O Incidentals</v>
          </cell>
          <cell r="D112">
            <v>0</v>
          </cell>
          <cell r="E112">
            <v>21.29</v>
          </cell>
          <cell r="F112">
            <v>-21.29</v>
          </cell>
          <cell r="G112">
            <v>0</v>
          </cell>
          <cell r="H112">
            <v>0</v>
          </cell>
          <cell r="I112">
            <v>21.29</v>
          </cell>
          <cell r="J112">
            <v>-21.29</v>
          </cell>
          <cell r="K112">
            <v>0</v>
          </cell>
          <cell r="L112">
            <v>0</v>
          </cell>
        </row>
        <row r="113">
          <cell r="B113" t="str">
            <v>652Y</v>
          </cell>
          <cell r="C113" t="str">
            <v>GM&amp;O Incidentals</v>
          </cell>
          <cell r="D113">
            <v>0</v>
          </cell>
          <cell r="E113">
            <v>0</v>
          </cell>
          <cell r="F113">
            <v>0</v>
          </cell>
          <cell r="G113">
            <v>20.9</v>
          </cell>
          <cell r="H113">
            <v>0</v>
          </cell>
          <cell r="I113">
            <v>70.91</v>
          </cell>
          <cell r="J113">
            <v>-70.91</v>
          </cell>
          <cell r="K113">
            <v>28.16</v>
          </cell>
          <cell r="L113">
            <v>0</v>
          </cell>
        </row>
        <row r="114">
          <cell r="B114" t="str">
            <v>686B</v>
          </cell>
          <cell r="C114" t="str">
            <v>P&amp;I Py BTou Apps</v>
          </cell>
          <cell r="D114">
            <v>0</v>
          </cell>
          <cell r="E114">
            <v>0</v>
          </cell>
          <cell r="F114">
            <v>0</v>
          </cell>
          <cell r="G114">
            <v>8.8000000000000007</v>
          </cell>
          <cell r="H114">
            <v>0</v>
          </cell>
          <cell r="I114">
            <v>0</v>
          </cell>
          <cell r="J114">
            <v>0</v>
          </cell>
          <cell r="K114">
            <v>200.62</v>
          </cell>
          <cell r="L114">
            <v>0</v>
          </cell>
        </row>
        <row r="115">
          <cell r="B115" t="str">
            <v>670B</v>
          </cell>
          <cell r="C115" t="str">
            <v>GSUP T&amp;S</v>
          </cell>
          <cell r="D115">
            <v>175</v>
          </cell>
          <cell r="E115">
            <v>745.73</v>
          </cell>
          <cell r="F115">
            <v>-570.73</v>
          </cell>
          <cell r="G115">
            <v>2395.4699999999998</v>
          </cell>
          <cell r="H115">
            <v>700</v>
          </cell>
          <cell r="I115">
            <v>4577.6400000000003</v>
          </cell>
          <cell r="J115">
            <v>-3877.64</v>
          </cell>
          <cell r="K115">
            <v>7186.99</v>
          </cell>
          <cell r="L115">
            <v>2100</v>
          </cell>
        </row>
        <row r="116">
          <cell r="B116" t="str">
            <v>619Y</v>
          </cell>
          <cell r="C116" t="str">
            <v>P&amp;A Office Machines</v>
          </cell>
          <cell r="D116">
            <v>0</v>
          </cell>
          <cell r="E116">
            <v>0</v>
          </cell>
          <cell r="F116">
            <v>0</v>
          </cell>
          <cell r="G116">
            <v>0</v>
          </cell>
          <cell r="H116">
            <v>0</v>
          </cell>
          <cell r="I116">
            <v>378</v>
          </cell>
          <cell r="J116">
            <v>-378</v>
          </cell>
          <cell r="K116">
            <v>0</v>
          </cell>
          <cell r="L116">
            <v>0</v>
          </cell>
        </row>
        <row r="117">
          <cell r="B117" t="str">
            <v>632Y</v>
          </cell>
          <cell r="C117" t="str">
            <v>P&amp;A N Py Trg Other</v>
          </cell>
          <cell r="D117">
            <v>0</v>
          </cell>
          <cell r="E117">
            <v>0</v>
          </cell>
          <cell r="F117">
            <v>0</v>
          </cell>
          <cell r="G117">
            <v>6245</v>
          </cell>
          <cell r="H117">
            <v>0</v>
          </cell>
          <cell r="I117">
            <v>7805</v>
          </cell>
          <cell r="J117">
            <v>-7805</v>
          </cell>
          <cell r="K117">
            <v>24847.31</v>
          </cell>
          <cell r="L117">
            <v>0</v>
          </cell>
        </row>
        <row r="119">
          <cell r="B119" t="str">
            <v xml:space="preserve"> 6th</v>
          </cell>
          <cell r="C119" t="str">
            <v xml:space="preserve"> August</v>
          </cell>
          <cell r="D119">
            <v>2002</v>
          </cell>
        </row>
        <row r="123">
          <cell r="B123" t="str">
            <v>Account Code</v>
          </cell>
          <cell r="C123" t="str">
            <v>Description</v>
          </cell>
          <cell r="D123" t="str">
            <v>Month Budget</v>
          </cell>
          <cell r="E123" t="str">
            <v>Month Actual</v>
          </cell>
          <cell r="F123" t="str">
            <v>Month Variance</v>
          </cell>
          <cell r="H123" t="str">
            <v>Cumulative Budget</v>
          </cell>
          <cell r="I123" t="str">
            <v>Cumulative Actual</v>
          </cell>
          <cell r="J123" t="str">
            <v>Cumulative Variance</v>
          </cell>
          <cell r="L123" t="str">
            <v>Annual Budget</v>
          </cell>
        </row>
        <row r="124">
          <cell r="B124" t="str">
            <v>C760</v>
          </cell>
          <cell r="C124" t="str">
            <v>Ind Xfrs In - Trans</v>
          </cell>
          <cell r="D124">
            <v>0</v>
          </cell>
          <cell r="E124">
            <v>853.74</v>
          </cell>
          <cell r="F124">
            <v>-853.74</v>
          </cell>
          <cell r="H124">
            <v>0</v>
          </cell>
          <cell r="I124">
            <v>1847.13</v>
          </cell>
          <cell r="J124">
            <v>-1847.13</v>
          </cell>
          <cell r="L124">
            <v>0</v>
          </cell>
        </row>
        <row r="125">
          <cell r="B125" t="str">
            <v>C800</v>
          </cell>
          <cell r="C125" t="str">
            <v>O/H Xfrs In - Accomm</v>
          </cell>
          <cell r="D125">
            <v>0</v>
          </cell>
          <cell r="E125">
            <v>34</v>
          </cell>
          <cell r="F125">
            <v>-34</v>
          </cell>
          <cell r="H125">
            <v>0</v>
          </cell>
          <cell r="I125">
            <v>136</v>
          </cell>
          <cell r="J125">
            <v>-136</v>
          </cell>
          <cell r="L125">
            <v>0</v>
          </cell>
        </row>
        <row r="126">
          <cell r="B126">
            <v>43200012</v>
          </cell>
          <cell r="C126" t="str">
            <v>GENERAL MANAGEMENT RECHARGE IN</v>
          </cell>
          <cell r="D126">
            <v>0</v>
          </cell>
          <cell r="E126">
            <v>-2038.39</v>
          </cell>
          <cell r="F126">
            <v>2038.39</v>
          </cell>
          <cell r="H126">
            <v>0</v>
          </cell>
          <cell r="I126">
            <v>14261.51</v>
          </cell>
          <cell r="J126">
            <v>-14261.51</v>
          </cell>
          <cell r="L126">
            <v>0</v>
          </cell>
        </row>
        <row r="127">
          <cell r="B127">
            <v>44234015</v>
          </cell>
          <cell r="C127" t="str">
            <v>CONFERENCING EQUIPMENT CHARGES</v>
          </cell>
          <cell r="D127">
            <v>0</v>
          </cell>
          <cell r="E127">
            <v>0</v>
          </cell>
          <cell r="F127">
            <v>0</v>
          </cell>
          <cell r="H127">
            <v>0</v>
          </cell>
          <cell r="I127">
            <v>549</v>
          </cell>
          <cell r="J127">
            <v>-549</v>
          </cell>
          <cell r="L127">
            <v>0</v>
          </cell>
        </row>
        <row r="128">
          <cell r="B128">
            <v>44230253</v>
          </cell>
          <cell r="C128" t="str">
            <v>Intra VCT SOS Telecom Svce In</v>
          </cell>
          <cell r="D128">
            <v>0</v>
          </cell>
          <cell r="E128">
            <v>482.65</v>
          </cell>
          <cell r="F128">
            <v>-482.65</v>
          </cell>
          <cell r="H128">
            <v>0</v>
          </cell>
          <cell r="I128">
            <v>12982.77</v>
          </cell>
          <cell r="J128">
            <v>-12982.77</v>
          </cell>
          <cell r="L128">
            <v>0</v>
          </cell>
        </row>
        <row r="129">
          <cell r="B129">
            <v>44210035</v>
          </cell>
          <cell r="C129" t="str">
            <v>ELECTRICITY EXP - GEN BLDG IN</v>
          </cell>
          <cell r="D129">
            <v>0</v>
          </cell>
          <cell r="E129">
            <v>32</v>
          </cell>
          <cell r="F129">
            <v>-32</v>
          </cell>
          <cell r="H129">
            <v>0</v>
          </cell>
          <cell r="I129">
            <v>132</v>
          </cell>
          <cell r="J129">
            <v>-132</v>
          </cell>
          <cell r="L129">
            <v>0</v>
          </cell>
        </row>
        <row r="130">
          <cell r="B130">
            <v>44210406</v>
          </cell>
          <cell r="C130" t="str">
            <v>Intra VCT Exp MT Other In</v>
          </cell>
          <cell r="D130">
            <v>0</v>
          </cell>
          <cell r="E130">
            <v>0</v>
          </cell>
          <cell r="F130">
            <v>0</v>
          </cell>
          <cell r="H130">
            <v>0</v>
          </cell>
          <cell r="I130">
            <v>100</v>
          </cell>
          <cell r="J130">
            <v>-100</v>
          </cell>
          <cell r="L130">
            <v>0</v>
          </cell>
        </row>
        <row r="131">
          <cell r="B131">
            <v>44210417</v>
          </cell>
          <cell r="C131" t="str">
            <v>Intra VCT Exp MT Hire In</v>
          </cell>
          <cell r="D131">
            <v>0</v>
          </cell>
          <cell r="E131">
            <v>0</v>
          </cell>
          <cell r="F131">
            <v>0</v>
          </cell>
          <cell r="H131">
            <v>0</v>
          </cell>
          <cell r="I131">
            <v>2828.09</v>
          </cell>
          <cell r="J131">
            <v>-2828.09</v>
          </cell>
          <cell r="L131">
            <v>0</v>
          </cell>
        </row>
        <row r="132">
          <cell r="C132" t="str">
            <v>GRAND TOTAL</v>
          </cell>
          <cell r="D132">
            <v>0</v>
          </cell>
          <cell r="E132">
            <v>-636</v>
          </cell>
          <cell r="F132">
            <v>636</v>
          </cell>
          <cell r="H132">
            <v>0</v>
          </cell>
          <cell r="I132">
            <v>32836.5</v>
          </cell>
          <cell r="J132">
            <v>-32836.5</v>
          </cell>
          <cell r="L132">
            <v>0</v>
          </cell>
        </row>
        <row r="134">
          <cell r="B134" t="str">
            <v xml:space="preserve"> 5th</v>
          </cell>
          <cell r="C134" t="str">
            <v xml:space="preserve"> August</v>
          </cell>
          <cell r="D134">
            <v>2002</v>
          </cell>
        </row>
        <row r="138">
          <cell r="B138" t="str">
            <v>Account Code</v>
          </cell>
          <cell r="C138" t="str">
            <v>Description</v>
          </cell>
          <cell r="D138" t="str">
            <v>Month Budget</v>
          </cell>
          <cell r="E138" t="str">
            <v>Month Actual</v>
          </cell>
          <cell r="F138" t="str">
            <v>Month Variance</v>
          </cell>
          <cell r="H138" t="str">
            <v>Cumulative Budget</v>
          </cell>
          <cell r="I138" t="str">
            <v>Cumulative Actual</v>
          </cell>
          <cell r="J138" t="str">
            <v>Cumulative Variance</v>
          </cell>
          <cell r="L138" t="str">
            <v>Annual Budget</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35500</v>
          </cell>
          <cell r="E7">
            <v>32232.62</v>
          </cell>
          <cell r="F7">
            <v>3267.38</v>
          </cell>
          <cell r="G7">
            <v>153895.82</v>
          </cell>
          <cell r="H7">
            <v>142000</v>
          </cell>
          <cell r="I7">
            <v>171297.27</v>
          </cell>
          <cell r="J7">
            <v>-29297.27</v>
          </cell>
          <cell r="K7">
            <v>413971.99</v>
          </cell>
          <cell r="L7">
            <v>426000</v>
          </cell>
        </row>
        <row r="8">
          <cell r="B8">
            <v>40</v>
          </cell>
          <cell r="C8" t="str">
            <v>Current Pay</v>
          </cell>
          <cell r="D8">
            <v>35500</v>
          </cell>
          <cell r="E8">
            <v>32232.62</v>
          </cell>
          <cell r="F8">
            <v>3267.38</v>
          </cell>
          <cell r="G8">
            <v>153895.82</v>
          </cell>
          <cell r="H8">
            <v>142000</v>
          </cell>
          <cell r="I8">
            <v>171297.27</v>
          </cell>
          <cell r="J8">
            <v>-29297.27</v>
          </cell>
          <cell r="K8">
            <v>413971.99</v>
          </cell>
          <cell r="L8">
            <v>426000</v>
          </cell>
        </row>
        <row r="9">
          <cell r="B9">
            <v>42</v>
          </cell>
          <cell r="C9" t="str">
            <v>Payments to OLOs&amp;OAs</v>
          </cell>
          <cell r="D9">
            <v>500</v>
          </cell>
          <cell r="E9">
            <v>641.37</v>
          </cell>
          <cell r="F9">
            <v>-141.37</v>
          </cell>
          <cell r="G9">
            <v>0</v>
          </cell>
          <cell r="H9">
            <v>2000</v>
          </cell>
          <cell r="I9">
            <v>2690.96</v>
          </cell>
          <cell r="J9">
            <v>-690.96</v>
          </cell>
          <cell r="K9">
            <v>2040.42</v>
          </cell>
          <cell r="L9">
            <v>6000</v>
          </cell>
        </row>
        <row r="10">
          <cell r="B10">
            <v>43</v>
          </cell>
          <cell r="C10" t="str">
            <v>Oth Ext Oper Costs</v>
          </cell>
          <cell r="D10">
            <v>86400</v>
          </cell>
          <cell r="E10">
            <v>24333.88</v>
          </cell>
          <cell r="F10">
            <v>62066.12</v>
          </cell>
          <cell r="G10">
            <v>177998.33</v>
          </cell>
          <cell r="H10">
            <v>345600</v>
          </cell>
          <cell r="I10">
            <v>82855.13</v>
          </cell>
          <cell r="J10">
            <v>262744.87</v>
          </cell>
          <cell r="K10">
            <v>670034.17000000004</v>
          </cell>
          <cell r="L10">
            <v>1036800</v>
          </cell>
        </row>
        <row r="11">
          <cell r="B11">
            <v>45</v>
          </cell>
          <cell r="C11" t="str">
            <v>TOTAL OEOC</v>
          </cell>
          <cell r="D11">
            <v>86900</v>
          </cell>
          <cell r="E11">
            <v>24975.25</v>
          </cell>
          <cell r="F11">
            <v>61924.75</v>
          </cell>
          <cell r="G11">
            <v>177998.33</v>
          </cell>
          <cell r="H11">
            <v>347600</v>
          </cell>
          <cell r="I11">
            <v>85546.09</v>
          </cell>
          <cell r="J11">
            <v>262053.91</v>
          </cell>
          <cell r="K11">
            <v>672074.59</v>
          </cell>
          <cell r="L11">
            <v>1042800</v>
          </cell>
        </row>
        <row r="12">
          <cell r="B12">
            <v>53</v>
          </cell>
          <cell r="C12" t="str">
            <v>Internal ProdChrgeIn</v>
          </cell>
          <cell r="D12">
            <v>0</v>
          </cell>
          <cell r="E12">
            <v>6549.23</v>
          </cell>
          <cell r="F12">
            <v>-6549.23</v>
          </cell>
          <cell r="G12">
            <v>27516.38</v>
          </cell>
          <cell r="H12">
            <v>0</v>
          </cell>
          <cell r="I12">
            <v>30810.86</v>
          </cell>
          <cell r="J12">
            <v>-30810.86</v>
          </cell>
          <cell r="K12">
            <v>228774.98</v>
          </cell>
          <cell r="L12">
            <v>0</v>
          </cell>
        </row>
        <row r="13">
          <cell r="B13">
            <v>56</v>
          </cell>
          <cell r="C13" t="str">
            <v>Expense Transfer In</v>
          </cell>
          <cell r="D13">
            <v>0</v>
          </cell>
          <cell r="E13">
            <v>4211.38</v>
          </cell>
          <cell r="F13">
            <v>-4211.38</v>
          </cell>
          <cell r="G13">
            <v>218</v>
          </cell>
          <cell r="H13">
            <v>0</v>
          </cell>
          <cell r="I13">
            <v>5807.89</v>
          </cell>
          <cell r="J13">
            <v>-5807.89</v>
          </cell>
          <cell r="K13">
            <v>40263.699999999997</v>
          </cell>
          <cell r="L13">
            <v>0</v>
          </cell>
        </row>
        <row r="14">
          <cell r="B14">
            <v>57</v>
          </cell>
          <cell r="C14" t="str">
            <v>Expense Transfer Out</v>
          </cell>
          <cell r="D14">
            <v>0</v>
          </cell>
          <cell r="E14">
            <v>0</v>
          </cell>
          <cell r="F14">
            <v>0</v>
          </cell>
          <cell r="G14">
            <v>0</v>
          </cell>
          <cell r="H14">
            <v>0</v>
          </cell>
          <cell r="I14">
            <v>0</v>
          </cell>
          <cell r="J14">
            <v>0</v>
          </cell>
          <cell r="K14">
            <v>0</v>
          </cell>
          <cell r="L14">
            <v>0</v>
          </cell>
        </row>
        <row r="15">
          <cell r="B15">
            <v>58</v>
          </cell>
          <cell r="C15" t="str">
            <v>Net Xfr inc IPC In</v>
          </cell>
          <cell r="D15">
            <v>0</v>
          </cell>
          <cell r="E15">
            <v>10760.61</v>
          </cell>
          <cell r="F15">
            <v>-10760.61</v>
          </cell>
          <cell r="G15">
            <v>27734.38</v>
          </cell>
          <cell r="H15">
            <v>0</v>
          </cell>
          <cell r="I15">
            <v>36618.75</v>
          </cell>
          <cell r="J15">
            <v>-36618.75</v>
          </cell>
          <cell r="K15">
            <v>269038.68</v>
          </cell>
          <cell r="L15">
            <v>0</v>
          </cell>
        </row>
        <row r="16">
          <cell r="B16">
            <v>55</v>
          </cell>
          <cell r="C16" t="str">
            <v>SubT Op Csts bef Red</v>
          </cell>
          <cell r="D16">
            <v>122400</v>
          </cell>
          <cell r="E16">
            <v>67968.479999999996</v>
          </cell>
          <cell r="F16">
            <v>54431.519999999997</v>
          </cell>
          <cell r="G16">
            <v>359628.53</v>
          </cell>
          <cell r="H16">
            <v>489600</v>
          </cell>
          <cell r="I16">
            <v>293462.11</v>
          </cell>
          <cell r="J16">
            <v>196137.89</v>
          </cell>
          <cell r="K16">
            <v>1355085.26</v>
          </cell>
          <cell r="L16">
            <v>1468800</v>
          </cell>
        </row>
        <row r="17">
          <cell r="B17">
            <v>60</v>
          </cell>
          <cell r="C17" t="str">
            <v>Op Prof bef Red</v>
          </cell>
          <cell r="D17">
            <v>-122400</v>
          </cell>
          <cell r="E17">
            <v>-67968.479999999996</v>
          </cell>
          <cell r="F17">
            <v>54431.519999999997</v>
          </cell>
          <cell r="G17">
            <v>-359628.53</v>
          </cell>
          <cell r="H17">
            <v>-489600</v>
          </cell>
          <cell r="I17">
            <v>-293462.11</v>
          </cell>
          <cell r="J17">
            <v>196137.89</v>
          </cell>
          <cell r="K17">
            <v>-1355085.26</v>
          </cell>
          <cell r="L17">
            <v>-1468800</v>
          </cell>
        </row>
        <row r="18">
          <cell r="B18">
            <v>85</v>
          </cell>
          <cell r="C18" t="str">
            <v>Op Profit after Red</v>
          </cell>
          <cell r="D18">
            <v>-122400</v>
          </cell>
          <cell r="E18">
            <v>-67968.479999999996</v>
          </cell>
          <cell r="F18">
            <v>54431.519999999997</v>
          </cell>
          <cell r="G18">
            <v>-359628.53</v>
          </cell>
          <cell r="H18">
            <v>-489600</v>
          </cell>
          <cell r="I18">
            <v>-293462.11</v>
          </cell>
          <cell r="J18">
            <v>196137.89</v>
          </cell>
          <cell r="K18">
            <v>-1355085.26</v>
          </cell>
          <cell r="L18">
            <v>-1468800</v>
          </cell>
        </row>
        <row r="19">
          <cell r="B19">
            <v>95</v>
          </cell>
          <cell r="C19" t="str">
            <v>Op Prof bef Tx&amp;LT In</v>
          </cell>
          <cell r="D19">
            <v>-122400</v>
          </cell>
          <cell r="E19">
            <v>-67968.479999999996</v>
          </cell>
          <cell r="F19">
            <v>54431.519999999997</v>
          </cell>
          <cell r="G19">
            <v>-359628.53</v>
          </cell>
          <cell r="H19">
            <v>-489600</v>
          </cell>
          <cell r="I19">
            <v>-293462.11</v>
          </cell>
          <cell r="J19">
            <v>196137.89</v>
          </cell>
          <cell r="K19">
            <v>-1355085.26</v>
          </cell>
          <cell r="L19">
            <v>-1468800</v>
          </cell>
        </row>
        <row r="20">
          <cell r="B20">
            <v>130</v>
          </cell>
          <cell r="C20" t="str">
            <v>Prof ord acts &gt; tax</v>
          </cell>
          <cell r="D20">
            <v>-122400</v>
          </cell>
          <cell r="E20">
            <v>-67968.479999999996</v>
          </cell>
          <cell r="F20">
            <v>54431.519999999997</v>
          </cell>
          <cell r="G20">
            <v>-359628.53</v>
          </cell>
          <cell r="H20">
            <v>-489600</v>
          </cell>
          <cell r="I20">
            <v>-293462.11</v>
          </cell>
          <cell r="J20">
            <v>196137.89</v>
          </cell>
          <cell r="K20">
            <v>-1355085.26</v>
          </cell>
          <cell r="L20">
            <v>-1468800</v>
          </cell>
        </row>
        <row r="21">
          <cell r="B21">
            <v>140</v>
          </cell>
          <cell r="C21" t="str">
            <v>Prof attr 2 ord S/ho</v>
          </cell>
          <cell r="D21">
            <v>-122400</v>
          </cell>
          <cell r="E21">
            <v>-67968.479999999996</v>
          </cell>
          <cell r="F21">
            <v>54431.519999999997</v>
          </cell>
          <cell r="G21">
            <v>-359628.53</v>
          </cell>
          <cell r="H21">
            <v>-489600</v>
          </cell>
          <cell r="I21">
            <v>-293462.11</v>
          </cell>
          <cell r="J21">
            <v>196137.89</v>
          </cell>
          <cell r="K21">
            <v>-1355085.26</v>
          </cell>
          <cell r="L21">
            <v>-1468800</v>
          </cell>
        </row>
        <row r="22">
          <cell r="B22">
            <v>150</v>
          </cell>
          <cell r="C22" t="str">
            <v>RETAINED PROFIT</v>
          </cell>
          <cell r="D22">
            <v>-122400</v>
          </cell>
          <cell r="E22">
            <v>-67968.479999999996</v>
          </cell>
          <cell r="F22">
            <v>54431.519999999997</v>
          </cell>
          <cell r="G22">
            <v>-359628.53</v>
          </cell>
          <cell r="H22">
            <v>-489600</v>
          </cell>
          <cell r="I22">
            <v>-293462.11</v>
          </cell>
          <cell r="J22">
            <v>196137.89</v>
          </cell>
          <cell r="K22">
            <v>-1355085.26</v>
          </cell>
          <cell r="L22">
            <v>-1468800</v>
          </cell>
        </row>
        <row r="23">
          <cell r="B23">
            <v>1121</v>
          </cell>
          <cell r="C23" t="str">
            <v>Manpower FTE PCG</v>
          </cell>
          <cell r="D23">
            <v>6</v>
          </cell>
          <cell r="E23">
            <v>4</v>
          </cell>
          <cell r="F23">
            <v>2</v>
          </cell>
          <cell r="G23">
            <v>5</v>
          </cell>
          <cell r="H23">
            <v>6</v>
          </cell>
          <cell r="I23">
            <v>4</v>
          </cell>
          <cell r="J23">
            <v>2</v>
          </cell>
          <cell r="K23">
            <v>5</v>
          </cell>
          <cell r="L23">
            <v>6</v>
          </cell>
        </row>
        <row r="24">
          <cell r="B24">
            <v>1122</v>
          </cell>
          <cell r="C24" t="str">
            <v>Manpower FTE M&amp;PG</v>
          </cell>
          <cell r="D24">
            <v>5</v>
          </cell>
          <cell r="E24">
            <v>2</v>
          </cell>
          <cell r="F24">
            <v>3</v>
          </cell>
          <cell r="G24">
            <v>2</v>
          </cell>
          <cell r="H24">
            <v>5</v>
          </cell>
          <cell r="I24">
            <v>2</v>
          </cell>
          <cell r="J24">
            <v>3</v>
          </cell>
          <cell r="K24">
            <v>2</v>
          </cell>
          <cell r="L24">
            <v>4</v>
          </cell>
        </row>
        <row r="25">
          <cell r="B25">
            <v>1169</v>
          </cell>
          <cell r="C25" t="str">
            <v>FTE -Salary range C2</v>
          </cell>
          <cell r="D25">
            <v>1</v>
          </cell>
          <cell r="E25">
            <v>0</v>
          </cell>
          <cell r="F25">
            <v>1</v>
          </cell>
          <cell r="G25">
            <v>0</v>
          </cell>
          <cell r="H25">
            <v>1</v>
          </cell>
          <cell r="I25">
            <v>0</v>
          </cell>
          <cell r="J25">
            <v>1</v>
          </cell>
          <cell r="K25">
            <v>0</v>
          </cell>
          <cell r="L25">
            <v>1</v>
          </cell>
        </row>
        <row r="26">
          <cell r="B26">
            <v>1170</v>
          </cell>
          <cell r="C26" t="str">
            <v>FTE -Salary range C3</v>
          </cell>
          <cell r="D26">
            <v>1</v>
          </cell>
          <cell r="E26">
            <v>1</v>
          </cell>
          <cell r="F26">
            <v>0</v>
          </cell>
          <cell r="G26">
            <v>1</v>
          </cell>
          <cell r="H26">
            <v>1</v>
          </cell>
          <cell r="I26">
            <v>1</v>
          </cell>
          <cell r="J26">
            <v>0</v>
          </cell>
          <cell r="K26">
            <v>1</v>
          </cell>
          <cell r="L26">
            <v>1</v>
          </cell>
        </row>
        <row r="27">
          <cell r="B27">
            <v>1172</v>
          </cell>
          <cell r="C27" t="str">
            <v>SubT Non Managers</v>
          </cell>
          <cell r="D27">
            <v>2</v>
          </cell>
          <cell r="E27">
            <v>1</v>
          </cell>
          <cell r="F27">
            <v>1</v>
          </cell>
          <cell r="G27">
            <v>1</v>
          </cell>
          <cell r="H27">
            <v>2</v>
          </cell>
          <cell r="I27">
            <v>1</v>
          </cell>
          <cell r="J27">
            <v>1</v>
          </cell>
          <cell r="K27">
            <v>1</v>
          </cell>
          <cell r="L27">
            <v>2</v>
          </cell>
        </row>
        <row r="28">
          <cell r="B28">
            <v>1130</v>
          </cell>
          <cell r="C28" t="str">
            <v>TOTAL Manpower (FTE)</v>
          </cell>
          <cell r="D28">
            <v>13</v>
          </cell>
          <cell r="E28">
            <v>7</v>
          </cell>
          <cell r="F28">
            <v>6</v>
          </cell>
          <cell r="G28">
            <v>8</v>
          </cell>
          <cell r="H28">
            <v>13</v>
          </cell>
          <cell r="I28">
            <v>7</v>
          </cell>
          <cell r="J28">
            <v>6</v>
          </cell>
          <cell r="K28">
            <v>8</v>
          </cell>
          <cell r="L28">
            <v>12</v>
          </cell>
        </row>
        <row r="29">
          <cell r="B29">
            <v>1139</v>
          </cell>
          <cell r="C29" t="str">
            <v>GT Manpower (FTE)</v>
          </cell>
          <cell r="D29">
            <v>13</v>
          </cell>
          <cell r="E29">
            <v>7</v>
          </cell>
          <cell r="F29">
            <v>6</v>
          </cell>
          <cell r="G29">
            <v>8</v>
          </cell>
          <cell r="H29">
            <v>13</v>
          </cell>
          <cell r="I29">
            <v>7</v>
          </cell>
          <cell r="J29">
            <v>6</v>
          </cell>
          <cell r="K29">
            <v>8</v>
          </cell>
          <cell r="L29">
            <v>12</v>
          </cell>
        </row>
        <row r="30">
          <cell r="B30">
            <v>1140</v>
          </cell>
          <cell r="C30" t="str">
            <v>TOTAL Manpower (PIP)</v>
          </cell>
          <cell r="D30">
            <v>0</v>
          </cell>
          <cell r="E30">
            <v>7</v>
          </cell>
          <cell r="F30">
            <v>-7</v>
          </cell>
          <cell r="G30">
            <v>8</v>
          </cell>
          <cell r="H30">
            <v>0</v>
          </cell>
          <cell r="I30">
            <v>7</v>
          </cell>
          <cell r="J30">
            <v>-7</v>
          </cell>
          <cell r="K30">
            <v>8</v>
          </cell>
          <cell r="L30">
            <v>0</v>
          </cell>
        </row>
        <row r="31">
          <cell r="B31">
            <v>1149</v>
          </cell>
          <cell r="C31" t="str">
            <v>GT Manpower (PIP)</v>
          </cell>
          <cell r="D31">
            <v>0</v>
          </cell>
          <cell r="E31">
            <v>7</v>
          </cell>
          <cell r="F31">
            <v>-7</v>
          </cell>
          <cell r="G31">
            <v>8</v>
          </cell>
          <cell r="H31">
            <v>0</v>
          </cell>
          <cell r="I31">
            <v>7</v>
          </cell>
          <cell r="J31">
            <v>-7</v>
          </cell>
          <cell r="K31">
            <v>8</v>
          </cell>
          <cell r="L31">
            <v>0</v>
          </cell>
        </row>
        <row r="32">
          <cell r="B32" t="str">
            <v>C030</v>
          </cell>
          <cell r="C32" t="str">
            <v>Dir Costs-Cust Serv</v>
          </cell>
          <cell r="D32">
            <v>0</v>
          </cell>
          <cell r="E32">
            <v>0</v>
          </cell>
          <cell r="F32">
            <v>0</v>
          </cell>
          <cell r="G32">
            <v>0</v>
          </cell>
          <cell r="H32">
            <v>0</v>
          </cell>
          <cell r="I32">
            <v>0</v>
          </cell>
          <cell r="J32">
            <v>0</v>
          </cell>
          <cell r="K32">
            <v>780.7</v>
          </cell>
          <cell r="L32">
            <v>0</v>
          </cell>
        </row>
        <row r="33">
          <cell r="B33" t="str">
            <v>C035</v>
          </cell>
          <cell r="C33" t="str">
            <v>SubT Direct C/Sales</v>
          </cell>
          <cell r="D33">
            <v>0</v>
          </cell>
          <cell r="E33">
            <v>0</v>
          </cell>
          <cell r="F33">
            <v>0</v>
          </cell>
          <cell r="G33">
            <v>0</v>
          </cell>
          <cell r="H33">
            <v>0</v>
          </cell>
          <cell r="I33">
            <v>0</v>
          </cell>
          <cell r="J33">
            <v>0</v>
          </cell>
          <cell r="K33">
            <v>780.7</v>
          </cell>
          <cell r="L33">
            <v>0</v>
          </cell>
        </row>
        <row r="34">
          <cell r="B34" t="str">
            <v>C055</v>
          </cell>
          <cell r="C34" t="str">
            <v>Indirects - Supplies</v>
          </cell>
          <cell r="D34">
            <v>0</v>
          </cell>
          <cell r="E34">
            <v>0</v>
          </cell>
          <cell r="F34">
            <v>0</v>
          </cell>
          <cell r="G34">
            <v>0</v>
          </cell>
          <cell r="H34">
            <v>0</v>
          </cell>
          <cell r="I34">
            <v>70.209999999999994</v>
          </cell>
          <cell r="J34">
            <v>-70.209999999999994</v>
          </cell>
          <cell r="K34">
            <v>0</v>
          </cell>
          <cell r="L34">
            <v>0</v>
          </cell>
        </row>
        <row r="35">
          <cell r="B35" t="str">
            <v>C060</v>
          </cell>
          <cell r="C35" t="str">
            <v>Indirects-Transport</v>
          </cell>
          <cell r="D35">
            <v>200</v>
          </cell>
          <cell r="E35">
            <v>1321.89</v>
          </cell>
          <cell r="F35">
            <v>-1121.8900000000001</v>
          </cell>
          <cell r="G35">
            <v>1271.33</v>
          </cell>
          <cell r="H35">
            <v>800</v>
          </cell>
          <cell r="I35">
            <v>3082.94</v>
          </cell>
          <cell r="J35">
            <v>-2282.94</v>
          </cell>
          <cell r="K35">
            <v>2444.16</v>
          </cell>
          <cell r="L35">
            <v>2400</v>
          </cell>
        </row>
        <row r="36">
          <cell r="B36" t="str">
            <v>C065</v>
          </cell>
          <cell r="C36" t="str">
            <v>Inds-Planning &amp; Supp</v>
          </cell>
          <cell r="D36">
            <v>0</v>
          </cell>
          <cell r="E36">
            <v>0</v>
          </cell>
          <cell r="F36">
            <v>0</v>
          </cell>
          <cell r="G36">
            <v>80.14</v>
          </cell>
          <cell r="H36">
            <v>0</v>
          </cell>
          <cell r="I36">
            <v>0</v>
          </cell>
          <cell r="J36">
            <v>0</v>
          </cell>
          <cell r="K36">
            <v>1278.1099999999999</v>
          </cell>
          <cell r="L36">
            <v>0</v>
          </cell>
        </row>
        <row r="37">
          <cell r="B37" t="str">
            <v>C070</v>
          </cell>
          <cell r="C37" t="str">
            <v>SubT Ind C/Sales</v>
          </cell>
          <cell r="D37">
            <v>200</v>
          </cell>
          <cell r="E37">
            <v>1321.89</v>
          </cell>
          <cell r="F37">
            <v>-1121.8900000000001</v>
          </cell>
          <cell r="G37">
            <v>1351.47</v>
          </cell>
          <cell r="H37">
            <v>800</v>
          </cell>
          <cell r="I37">
            <v>3153.15</v>
          </cell>
          <cell r="J37">
            <v>-2353.15</v>
          </cell>
          <cell r="K37">
            <v>3722.27</v>
          </cell>
          <cell r="L37">
            <v>2400</v>
          </cell>
        </row>
        <row r="38">
          <cell r="B38" t="str">
            <v>C080</v>
          </cell>
          <cell r="C38" t="str">
            <v>TOTNwrkProd&amp;ServCost</v>
          </cell>
          <cell r="D38">
            <v>200</v>
          </cell>
          <cell r="E38">
            <v>1321.89</v>
          </cell>
          <cell r="F38">
            <v>-1121.8900000000001</v>
          </cell>
          <cell r="G38">
            <v>1351.47</v>
          </cell>
          <cell r="H38">
            <v>800</v>
          </cell>
          <cell r="I38">
            <v>3153.15</v>
          </cell>
          <cell r="J38">
            <v>-2353.15</v>
          </cell>
          <cell r="K38">
            <v>4502.97</v>
          </cell>
          <cell r="L38">
            <v>2400</v>
          </cell>
        </row>
        <row r="39">
          <cell r="B39" t="str">
            <v>C085</v>
          </cell>
          <cell r="C39" t="str">
            <v>GROSSMARGIN&lt;Mktg</v>
          </cell>
          <cell r="D39">
            <v>-200</v>
          </cell>
          <cell r="E39">
            <v>-1321.89</v>
          </cell>
          <cell r="F39">
            <v>-1121.8900000000001</v>
          </cell>
          <cell r="G39">
            <v>-1351.47</v>
          </cell>
          <cell r="H39">
            <v>-800</v>
          </cell>
          <cell r="I39">
            <v>-3153.15</v>
          </cell>
          <cell r="J39">
            <v>-2353.15</v>
          </cell>
          <cell r="K39">
            <v>-4502.97</v>
          </cell>
          <cell r="L39">
            <v>-2400</v>
          </cell>
        </row>
        <row r="40">
          <cell r="B40" t="str">
            <v>C090</v>
          </cell>
          <cell r="C40" t="str">
            <v>Indirects-Marketing</v>
          </cell>
          <cell r="D40">
            <v>79300</v>
          </cell>
          <cell r="E40">
            <v>25270.31</v>
          </cell>
          <cell r="F40">
            <v>54029.69</v>
          </cell>
          <cell r="G40">
            <v>158777.09</v>
          </cell>
          <cell r="H40">
            <v>317200</v>
          </cell>
          <cell r="I40">
            <v>72872.2</v>
          </cell>
          <cell r="J40">
            <v>244327.8</v>
          </cell>
          <cell r="K40">
            <v>649027.71</v>
          </cell>
          <cell r="L40">
            <v>951600</v>
          </cell>
        </row>
        <row r="41">
          <cell r="B41" t="str">
            <v>C095</v>
          </cell>
          <cell r="C41" t="str">
            <v>GROSSMARGIN&gt;Mktg</v>
          </cell>
          <cell r="D41">
            <v>-79500</v>
          </cell>
          <cell r="E41">
            <v>-26592.2</v>
          </cell>
          <cell r="F41">
            <v>52907.8</v>
          </cell>
          <cell r="G41">
            <v>-160128.56</v>
          </cell>
          <cell r="H41">
            <v>-318000</v>
          </cell>
          <cell r="I41">
            <v>-76025.350000000006</v>
          </cell>
          <cell r="J41">
            <v>241974.65</v>
          </cell>
          <cell r="K41">
            <v>-653530.68000000005</v>
          </cell>
          <cell r="L41">
            <v>-954000</v>
          </cell>
        </row>
        <row r="42">
          <cell r="B42" t="str">
            <v>C100</v>
          </cell>
          <cell r="C42" t="str">
            <v>Overheads - Accomm</v>
          </cell>
          <cell r="D42">
            <v>0</v>
          </cell>
          <cell r="E42">
            <v>168</v>
          </cell>
          <cell r="F42">
            <v>-168</v>
          </cell>
          <cell r="G42">
            <v>218</v>
          </cell>
          <cell r="H42">
            <v>0</v>
          </cell>
          <cell r="I42">
            <v>673</v>
          </cell>
          <cell r="J42">
            <v>-673</v>
          </cell>
          <cell r="K42">
            <v>983</v>
          </cell>
          <cell r="L42">
            <v>0</v>
          </cell>
        </row>
        <row r="43">
          <cell r="B43" t="str">
            <v>C105</v>
          </cell>
          <cell r="C43" t="str">
            <v>Overheads-Computing</v>
          </cell>
          <cell r="D43">
            <v>200</v>
          </cell>
          <cell r="E43">
            <v>-151.09</v>
          </cell>
          <cell r="F43">
            <v>351.09</v>
          </cell>
          <cell r="G43">
            <v>1382.3</v>
          </cell>
          <cell r="H43">
            <v>800</v>
          </cell>
          <cell r="I43">
            <v>-151.09</v>
          </cell>
          <cell r="J43">
            <v>951.09</v>
          </cell>
          <cell r="K43">
            <v>1955.86</v>
          </cell>
          <cell r="L43">
            <v>2400</v>
          </cell>
        </row>
        <row r="44">
          <cell r="B44" t="str">
            <v>C115</v>
          </cell>
          <cell r="C44" t="str">
            <v>Overheads-Personnel</v>
          </cell>
          <cell r="D44">
            <v>200</v>
          </cell>
          <cell r="E44">
            <v>157.12</v>
          </cell>
          <cell r="F44">
            <v>42.88</v>
          </cell>
          <cell r="G44">
            <v>1071.52</v>
          </cell>
          <cell r="H44">
            <v>800</v>
          </cell>
          <cell r="I44">
            <v>628.48</v>
          </cell>
          <cell r="J44">
            <v>171.52</v>
          </cell>
          <cell r="K44">
            <v>2051.4299999999998</v>
          </cell>
          <cell r="L44">
            <v>2400</v>
          </cell>
        </row>
        <row r="45">
          <cell r="B45" t="str">
            <v>C120</v>
          </cell>
          <cell r="C45" t="str">
            <v>O/Hs - General Man</v>
          </cell>
          <cell r="D45">
            <v>37300</v>
          </cell>
          <cell r="E45">
            <v>32202.48</v>
          </cell>
          <cell r="F45">
            <v>5097.5200000000004</v>
          </cell>
          <cell r="G45">
            <v>155379.03</v>
          </cell>
          <cell r="H45">
            <v>149200</v>
          </cell>
          <cell r="I45">
            <v>171694.36</v>
          </cell>
          <cell r="J45">
            <v>-22494.36</v>
          </cell>
          <cell r="K45">
            <v>424685.02</v>
          </cell>
          <cell r="L45">
            <v>447600</v>
          </cell>
        </row>
        <row r="46">
          <cell r="B46" t="str">
            <v>C130</v>
          </cell>
          <cell r="C46" t="str">
            <v>Overheads - Training</v>
          </cell>
          <cell r="D46">
            <v>1200</v>
          </cell>
          <cell r="E46">
            <v>6.64</v>
          </cell>
          <cell r="F46">
            <v>1193.3599999999999</v>
          </cell>
          <cell r="G46">
            <v>4603.8</v>
          </cell>
          <cell r="H46">
            <v>4800</v>
          </cell>
          <cell r="I46">
            <v>102.01</v>
          </cell>
          <cell r="J46">
            <v>4697.99</v>
          </cell>
          <cell r="K46">
            <v>9633.34</v>
          </cell>
          <cell r="L46">
            <v>14400</v>
          </cell>
        </row>
        <row r="47">
          <cell r="B47" t="str">
            <v>C135</v>
          </cell>
          <cell r="C47" t="str">
            <v>Overheads - Own Use</v>
          </cell>
          <cell r="D47">
            <v>0</v>
          </cell>
          <cell r="E47">
            <v>6549.23</v>
          </cell>
          <cell r="F47">
            <v>-6549.23</v>
          </cell>
          <cell r="G47">
            <v>27516.38</v>
          </cell>
          <cell r="H47">
            <v>0</v>
          </cell>
          <cell r="I47">
            <v>30810.86</v>
          </cell>
          <cell r="J47">
            <v>-30810.86</v>
          </cell>
          <cell r="K47">
            <v>230810.95</v>
          </cell>
          <cell r="L47">
            <v>0</v>
          </cell>
        </row>
        <row r="48">
          <cell r="B48" t="str">
            <v>C140</v>
          </cell>
          <cell r="C48" t="str">
            <v>Overheads - Other</v>
          </cell>
          <cell r="D48">
            <v>4000</v>
          </cell>
          <cell r="E48">
            <v>2443.9</v>
          </cell>
          <cell r="F48">
            <v>1556.1</v>
          </cell>
          <cell r="G48">
            <v>9328.94</v>
          </cell>
          <cell r="H48">
            <v>16000</v>
          </cell>
          <cell r="I48">
            <v>13679.14</v>
          </cell>
          <cell r="J48">
            <v>2320.86</v>
          </cell>
          <cell r="K48">
            <v>31434.98</v>
          </cell>
          <cell r="L48">
            <v>48000</v>
          </cell>
        </row>
        <row r="49">
          <cell r="B49" t="str">
            <v>C145</v>
          </cell>
          <cell r="C49" t="str">
            <v>SUB-TOTAL Overheads</v>
          </cell>
          <cell r="D49">
            <v>42900</v>
          </cell>
          <cell r="E49">
            <v>41376.28</v>
          </cell>
          <cell r="F49">
            <v>1523.72</v>
          </cell>
          <cell r="G49">
            <v>199499.97</v>
          </cell>
          <cell r="H49">
            <v>171600</v>
          </cell>
          <cell r="I49">
            <v>217436.76</v>
          </cell>
          <cell r="J49">
            <v>-45836.76</v>
          </cell>
          <cell r="K49">
            <v>701554.58</v>
          </cell>
          <cell r="L49">
            <v>514800</v>
          </cell>
        </row>
        <row r="50">
          <cell r="B50" t="str">
            <v>C155</v>
          </cell>
          <cell r="C50" t="str">
            <v>SubTO/Hs(netofOOI)</v>
          </cell>
          <cell r="D50">
            <v>42900</v>
          </cell>
          <cell r="E50">
            <v>41376.28</v>
          </cell>
          <cell r="F50">
            <v>1523.72</v>
          </cell>
          <cell r="G50">
            <v>199499.97</v>
          </cell>
          <cell r="H50">
            <v>171600</v>
          </cell>
          <cell r="I50">
            <v>217436.76</v>
          </cell>
          <cell r="J50">
            <v>-45836.76</v>
          </cell>
          <cell r="K50">
            <v>701554.58</v>
          </cell>
          <cell r="L50">
            <v>514800</v>
          </cell>
        </row>
        <row r="51">
          <cell r="B51" t="str">
            <v>C160</v>
          </cell>
          <cell r="C51" t="str">
            <v>TOTOpCostsexcInt&amp;Red</v>
          </cell>
          <cell r="D51">
            <v>122400</v>
          </cell>
          <cell r="E51">
            <v>67968.479999999996</v>
          </cell>
          <cell r="F51">
            <v>54431.519999999997</v>
          </cell>
          <cell r="G51">
            <v>359628.53</v>
          </cell>
          <cell r="H51">
            <v>489600</v>
          </cell>
          <cell r="I51">
            <v>293462.11</v>
          </cell>
          <cell r="J51">
            <v>196137.89</v>
          </cell>
          <cell r="K51">
            <v>1355085.26</v>
          </cell>
          <cell r="L51">
            <v>1468800</v>
          </cell>
        </row>
        <row r="52">
          <cell r="B52" t="str">
            <v>C200</v>
          </cell>
          <cell r="C52" t="str">
            <v>OPERATING PROFIT</v>
          </cell>
          <cell r="D52">
            <v>-122400</v>
          </cell>
          <cell r="E52">
            <v>-67968.479999999996</v>
          </cell>
          <cell r="F52">
            <v>54431.519999999997</v>
          </cell>
          <cell r="G52">
            <v>-359628.53</v>
          </cell>
          <cell r="H52">
            <v>-489600</v>
          </cell>
          <cell r="I52">
            <v>-293462.11</v>
          </cell>
          <cell r="J52">
            <v>196137.89</v>
          </cell>
          <cell r="K52">
            <v>-1355085.26</v>
          </cell>
          <cell r="L52">
            <v>-1468800</v>
          </cell>
        </row>
        <row r="53">
          <cell r="B53">
            <v>925</v>
          </cell>
          <cell r="C53" t="str">
            <v>Current pay</v>
          </cell>
          <cell r="D53">
            <v>35500</v>
          </cell>
          <cell r="E53">
            <v>32232.62</v>
          </cell>
          <cell r="F53">
            <v>3267.38</v>
          </cell>
          <cell r="G53">
            <v>153895.82</v>
          </cell>
          <cell r="H53">
            <v>142000</v>
          </cell>
          <cell r="I53">
            <v>171297.27</v>
          </cell>
          <cell r="J53">
            <v>-29297.27</v>
          </cell>
          <cell r="K53">
            <v>413971.99</v>
          </cell>
          <cell r="L53">
            <v>426000</v>
          </cell>
        </row>
        <row r="54">
          <cell r="B54">
            <v>930</v>
          </cell>
          <cell r="C54" t="str">
            <v>OEOC</v>
          </cell>
          <cell r="D54">
            <v>86400</v>
          </cell>
          <cell r="E54">
            <v>24333.88</v>
          </cell>
          <cell r="F54">
            <v>62066.12</v>
          </cell>
          <cell r="G54">
            <v>177998.33</v>
          </cell>
          <cell r="H54">
            <v>345600</v>
          </cell>
          <cell r="I54">
            <v>82855.13</v>
          </cell>
          <cell r="J54">
            <v>262744.87</v>
          </cell>
          <cell r="K54">
            <v>670034.17000000004</v>
          </cell>
          <cell r="L54">
            <v>1036800</v>
          </cell>
        </row>
        <row r="55">
          <cell r="B55">
            <v>940</v>
          </cell>
          <cell r="C55" t="str">
            <v>POLOs: External</v>
          </cell>
          <cell r="D55">
            <v>500</v>
          </cell>
          <cell r="E55">
            <v>641.37</v>
          </cell>
          <cell r="F55">
            <v>-141.37</v>
          </cell>
          <cell r="G55">
            <v>0</v>
          </cell>
          <cell r="H55">
            <v>2000</v>
          </cell>
          <cell r="I55">
            <v>2690.96</v>
          </cell>
          <cell r="J55">
            <v>-690.96</v>
          </cell>
          <cell r="K55">
            <v>2040.42</v>
          </cell>
          <cell r="L55">
            <v>6000</v>
          </cell>
        </row>
        <row r="56">
          <cell r="B56">
            <v>945</v>
          </cell>
          <cell r="C56" t="str">
            <v>Net Xfrs</v>
          </cell>
          <cell r="D56">
            <v>0</v>
          </cell>
          <cell r="E56">
            <v>10760.61</v>
          </cell>
          <cell r="F56">
            <v>-10760.61</v>
          </cell>
          <cell r="G56">
            <v>27734.38</v>
          </cell>
          <cell r="H56">
            <v>0</v>
          </cell>
          <cell r="I56">
            <v>36618.75</v>
          </cell>
          <cell r="J56">
            <v>-36618.75</v>
          </cell>
          <cell r="K56">
            <v>269038.68</v>
          </cell>
          <cell r="L56">
            <v>0</v>
          </cell>
        </row>
        <row r="57">
          <cell r="B57">
            <v>960</v>
          </cell>
          <cell r="C57" t="str">
            <v>SubT OpCst beforeRed</v>
          </cell>
          <cell r="D57">
            <v>122400</v>
          </cell>
          <cell r="E57">
            <v>67968.479999999996</v>
          </cell>
          <cell r="F57">
            <v>54431.519999999997</v>
          </cell>
          <cell r="G57">
            <v>359628.53</v>
          </cell>
          <cell r="H57">
            <v>489600</v>
          </cell>
          <cell r="I57">
            <v>293462.11</v>
          </cell>
          <cell r="J57">
            <v>196137.89</v>
          </cell>
          <cell r="K57">
            <v>1355085.26</v>
          </cell>
          <cell r="L57">
            <v>1468800</v>
          </cell>
        </row>
        <row r="58">
          <cell r="B58">
            <v>965</v>
          </cell>
          <cell r="C58" t="str">
            <v>Op Profit before Red</v>
          </cell>
          <cell r="D58">
            <v>-122400</v>
          </cell>
          <cell r="E58">
            <v>-67968.479999999996</v>
          </cell>
          <cell r="F58">
            <v>54431.519999999997</v>
          </cell>
          <cell r="G58">
            <v>-359628.53</v>
          </cell>
          <cell r="H58">
            <v>-489600</v>
          </cell>
          <cell r="I58">
            <v>-293462.11</v>
          </cell>
          <cell r="J58">
            <v>196137.89</v>
          </cell>
          <cell r="K58">
            <v>-1355085.26</v>
          </cell>
          <cell r="L58">
            <v>-1468800</v>
          </cell>
        </row>
        <row r="59">
          <cell r="B59">
            <v>980</v>
          </cell>
          <cell r="C59" t="str">
            <v>Op Profit after Red</v>
          </cell>
          <cell r="D59">
            <v>-122400</v>
          </cell>
          <cell r="E59">
            <v>-67968.479999999996</v>
          </cell>
          <cell r="F59">
            <v>54431.519999999997</v>
          </cell>
          <cell r="G59">
            <v>-359628.53</v>
          </cell>
          <cell r="H59">
            <v>-489600</v>
          </cell>
          <cell r="I59">
            <v>-293462.11</v>
          </cell>
          <cell r="J59">
            <v>196137.89</v>
          </cell>
          <cell r="K59">
            <v>-1355085.26</v>
          </cell>
          <cell r="L59">
            <v>-1468800</v>
          </cell>
        </row>
        <row r="60">
          <cell r="B60">
            <v>990</v>
          </cell>
          <cell r="C60" t="str">
            <v>Retained Profit</v>
          </cell>
          <cell r="D60">
            <v>-122400</v>
          </cell>
          <cell r="E60">
            <v>-67968.479999999996</v>
          </cell>
          <cell r="F60">
            <v>54431.519999999997</v>
          </cell>
          <cell r="G60">
            <v>-359628.53</v>
          </cell>
          <cell r="H60">
            <v>-489600</v>
          </cell>
          <cell r="I60">
            <v>-293462.11</v>
          </cell>
          <cell r="J60">
            <v>196137.89</v>
          </cell>
          <cell r="K60">
            <v>-1355085.26</v>
          </cell>
          <cell r="L60">
            <v>-1468800</v>
          </cell>
        </row>
        <row r="61">
          <cell r="B61" t="str">
            <v>C455</v>
          </cell>
          <cell r="C61" t="str">
            <v>IndExtNPay-Supplies</v>
          </cell>
          <cell r="D61">
            <v>0</v>
          </cell>
          <cell r="E61">
            <v>0</v>
          </cell>
          <cell r="F61">
            <v>0</v>
          </cell>
          <cell r="G61">
            <v>0</v>
          </cell>
          <cell r="H61">
            <v>0</v>
          </cell>
          <cell r="I61">
            <v>70.209999999999994</v>
          </cell>
          <cell r="J61">
            <v>-70.209999999999994</v>
          </cell>
          <cell r="K61">
            <v>0</v>
          </cell>
          <cell r="L61">
            <v>0</v>
          </cell>
        </row>
        <row r="62">
          <cell r="B62" t="str">
            <v>C460</v>
          </cell>
          <cell r="C62" t="str">
            <v>Ind Ext NPay - Trans</v>
          </cell>
          <cell r="D62">
            <v>200</v>
          </cell>
          <cell r="E62">
            <v>153.51</v>
          </cell>
          <cell r="F62">
            <v>46.49</v>
          </cell>
          <cell r="G62">
            <v>1271.33</v>
          </cell>
          <cell r="H62">
            <v>800</v>
          </cell>
          <cell r="I62">
            <v>823.05</v>
          </cell>
          <cell r="J62">
            <v>-23.05</v>
          </cell>
          <cell r="K62">
            <v>2444.16</v>
          </cell>
          <cell r="L62">
            <v>2400</v>
          </cell>
        </row>
        <row r="63">
          <cell r="B63" t="str">
            <v>C465</v>
          </cell>
          <cell r="C63" t="str">
            <v>IndExtNPay-Plan&amp;S</v>
          </cell>
          <cell r="D63">
            <v>0</v>
          </cell>
          <cell r="E63">
            <v>0</v>
          </cell>
          <cell r="F63">
            <v>0</v>
          </cell>
          <cell r="G63">
            <v>80.14</v>
          </cell>
          <cell r="H63">
            <v>0</v>
          </cell>
          <cell r="I63">
            <v>0</v>
          </cell>
          <cell r="J63">
            <v>0</v>
          </cell>
          <cell r="K63">
            <v>1278.1099999999999</v>
          </cell>
          <cell r="L63">
            <v>0</v>
          </cell>
        </row>
        <row r="64">
          <cell r="B64" t="str">
            <v>C470</v>
          </cell>
          <cell r="C64" t="str">
            <v>SubTIndC/SalesExtno</v>
          </cell>
          <cell r="D64">
            <v>200</v>
          </cell>
          <cell r="E64">
            <v>153.51</v>
          </cell>
          <cell r="F64">
            <v>46.49</v>
          </cell>
          <cell r="G64">
            <v>1351.47</v>
          </cell>
          <cell r="H64">
            <v>800</v>
          </cell>
          <cell r="I64">
            <v>893.26</v>
          </cell>
          <cell r="J64">
            <v>-93.26</v>
          </cell>
          <cell r="K64">
            <v>3722.27</v>
          </cell>
          <cell r="L64">
            <v>2400</v>
          </cell>
        </row>
        <row r="65">
          <cell r="B65" t="str">
            <v>C480</v>
          </cell>
          <cell r="C65" t="str">
            <v>TOTNtwkProdSvcsExtNP</v>
          </cell>
          <cell r="D65">
            <v>200</v>
          </cell>
          <cell r="E65">
            <v>153.51</v>
          </cell>
          <cell r="F65">
            <v>46.49</v>
          </cell>
          <cell r="G65">
            <v>1351.47</v>
          </cell>
          <cell r="H65">
            <v>800</v>
          </cell>
          <cell r="I65">
            <v>893.26</v>
          </cell>
          <cell r="J65">
            <v>-93.26</v>
          </cell>
          <cell r="K65">
            <v>3722.27</v>
          </cell>
          <cell r="L65">
            <v>2400</v>
          </cell>
        </row>
        <row r="66">
          <cell r="B66" t="str">
            <v>C490</v>
          </cell>
          <cell r="C66" t="str">
            <v>Ind Ext NPay-Mktg</v>
          </cell>
          <cell r="D66">
            <v>79300</v>
          </cell>
          <cell r="E66">
            <v>22395.31</v>
          </cell>
          <cell r="F66">
            <v>56904.69</v>
          </cell>
          <cell r="G66">
            <v>158777.09</v>
          </cell>
          <cell r="H66">
            <v>317200</v>
          </cell>
          <cell r="I66">
            <v>69997.2</v>
          </cell>
          <cell r="J66">
            <v>247202.8</v>
          </cell>
          <cell r="K66">
            <v>610527.71</v>
          </cell>
          <cell r="L66">
            <v>951600</v>
          </cell>
        </row>
        <row r="67">
          <cell r="B67" t="str">
            <v>C505</v>
          </cell>
          <cell r="C67" t="str">
            <v>O/H Ext NPay - Comp</v>
          </cell>
          <cell r="D67">
            <v>200</v>
          </cell>
          <cell r="E67">
            <v>-151.09</v>
          </cell>
          <cell r="F67">
            <v>351.09</v>
          </cell>
          <cell r="G67">
            <v>1382.3</v>
          </cell>
          <cell r="H67">
            <v>800</v>
          </cell>
          <cell r="I67">
            <v>-151.09</v>
          </cell>
          <cell r="J67">
            <v>951.09</v>
          </cell>
          <cell r="K67">
            <v>1955.86</v>
          </cell>
          <cell r="L67">
            <v>2400</v>
          </cell>
        </row>
        <row r="68">
          <cell r="B68" t="str">
            <v>C515</v>
          </cell>
          <cell r="C68" t="str">
            <v>O/H Ext NPay - Pers</v>
          </cell>
          <cell r="D68">
            <v>200</v>
          </cell>
          <cell r="E68">
            <v>157.12</v>
          </cell>
          <cell r="F68">
            <v>42.88</v>
          </cell>
          <cell r="G68">
            <v>1071.52</v>
          </cell>
          <cell r="H68">
            <v>800</v>
          </cell>
          <cell r="I68">
            <v>628.48</v>
          </cell>
          <cell r="J68">
            <v>171.52</v>
          </cell>
          <cell r="K68">
            <v>2051.4299999999998</v>
          </cell>
          <cell r="L68">
            <v>2400</v>
          </cell>
        </row>
        <row r="69">
          <cell r="B69" t="str">
            <v>C520</v>
          </cell>
          <cell r="C69" t="str">
            <v>O/H Ext NPay-GMO</v>
          </cell>
          <cell r="D69">
            <v>1800</v>
          </cell>
          <cell r="E69">
            <v>-30.14</v>
          </cell>
          <cell r="F69">
            <v>1830.14</v>
          </cell>
          <cell r="G69">
            <v>1483.21</v>
          </cell>
          <cell r="H69">
            <v>7200</v>
          </cell>
          <cell r="I69">
            <v>397.09</v>
          </cell>
          <cell r="J69">
            <v>6802.91</v>
          </cell>
          <cell r="K69">
            <v>10713.03</v>
          </cell>
          <cell r="L69">
            <v>21600</v>
          </cell>
        </row>
        <row r="70">
          <cell r="B70" t="str">
            <v>C530</v>
          </cell>
          <cell r="C70" t="str">
            <v>O/H Ext NPay - Train</v>
          </cell>
          <cell r="D70">
            <v>1200</v>
          </cell>
          <cell r="E70">
            <v>6.64</v>
          </cell>
          <cell r="F70">
            <v>1193.3599999999999</v>
          </cell>
          <cell r="G70">
            <v>4603.8</v>
          </cell>
          <cell r="H70">
            <v>4800</v>
          </cell>
          <cell r="I70">
            <v>102.01</v>
          </cell>
          <cell r="J70">
            <v>4697.99</v>
          </cell>
          <cell r="K70">
            <v>9633.34</v>
          </cell>
          <cell r="L70">
            <v>14400</v>
          </cell>
        </row>
        <row r="71">
          <cell r="B71" t="str">
            <v>C535</v>
          </cell>
          <cell r="C71" t="str">
            <v>O/H Ext NPay-Own Use</v>
          </cell>
          <cell r="D71">
            <v>0</v>
          </cell>
          <cell r="E71">
            <v>0</v>
          </cell>
          <cell r="F71">
            <v>0</v>
          </cell>
          <cell r="G71">
            <v>0</v>
          </cell>
          <cell r="H71">
            <v>0</v>
          </cell>
          <cell r="I71">
            <v>0</v>
          </cell>
          <cell r="J71">
            <v>0</v>
          </cell>
          <cell r="K71">
            <v>2035.97</v>
          </cell>
          <cell r="L71">
            <v>0</v>
          </cell>
        </row>
        <row r="72">
          <cell r="B72" t="str">
            <v>C540</v>
          </cell>
          <cell r="C72" t="str">
            <v>O/H Ext NPay - Oth</v>
          </cell>
          <cell r="D72">
            <v>3500</v>
          </cell>
          <cell r="E72">
            <v>1802.53</v>
          </cell>
          <cell r="F72">
            <v>1697.47</v>
          </cell>
          <cell r="G72">
            <v>9328.94</v>
          </cell>
          <cell r="H72">
            <v>14000</v>
          </cell>
          <cell r="I72">
            <v>10988.18</v>
          </cell>
          <cell r="J72">
            <v>3011.82</v>
          </cell>
          <cell r="K72">
            <v>29394.560000000001</v>
          </cell>
          <cell r="L72">
            <v>42000</v>
          </cell>
        </row>
        <row r="73">
          <cell r="B73" t="str">
            <v>C545</v>
          </cell>
          <cell r="C73" t="str">
            <v>TOT O/H Ext non-Pay</v>
          </cell>
          <cell r="D73">
            <v>6900</v>
          </cell>
          <cell r="E73">
            <v>1785.06</v>
          </cell>
          <cell r="F73">
            <v>5114.9399999999996</v>
          </cell>
          <cell r="G73">
            <v>17869.77</v>
          </cell>
          <cell r="H73">
            <v>27600</v>
          </cell>
          <cell r="I73">
            <v>11964.67</v>
          </cell>
          <cell r="J73">
            <v>15635.33</v>
          </cell>
          <cell r="K73">
            <v>55784.19</v>
          </cell>
          <cell r="L73">
            <v>82800</v>
          </cell>
        </row>
        <row r="74">
          <cell r="B74" t="str">
            <v>C599</v>
          </cell>
          <cell r="C74" t="str">
            <v>TOTO/HExtNPay(netOOI</v>
          </cell>
          <cell r="D74">
            <v>86400</v>
          </cell>
          <cell r="E74">
            <v>24333.88</v>
          </cell>
          <cell r="F74">
            <v>62066.12</v>
          </cell>
          <cell r="G74">
            <v>177998.33</v>
          </cell>
          <cell r="H74">
            <v>345600</v>
          </cell>
          <cell r="I74">
            <v>82855.13</v>
          </cell>
          <cell r="J74">
            <v>262744.87</v>
          </cell>
          <cell r="K74">
            <v>670034.17000000004</v>
          </cell>
          <cell r="L74">
            <v>1036800</v>
          </cell>
        </row>
        <row r="75">
          <cell r="B75">
            <v>3472</v>
          </cell>
          <cell r="C75" t="str">
            <v>SUPP NPy SFC OSmSto</v>
          </cell>
          <cell r="D75">
            <v>0</v>
          </cell>
          <cell r="E75">
            <v>0</v>
          </cell>
          <cell r="F75">
            <v>0</v>
          </cell>
          <cell r="G75">
            <v>0</v>
          </cell>
          <cell r="H75">
            <v>0</v>
          </cell>
          <cell r="I75">
            <v>70.209999999999994</v>
          </cell>
          <cell r="J75">
            <v>-70.209999999999994</v>
          </cell>
          <cell r="K75">
            <v>0</v>
          </cell>
          <cell r="L75">
            <v>0</v>
          </cell>
        </row>
        <row r="76">
          <cell r="B76">
            <v>3481</v>
          </cell>
          <cell r="C76" t="str">
            <v>MT Fuel</v>
          </cell>
          <cell r="D76">
            <v>0</v>
          </cell>
          <cell r="E76">
            <v>0</v>
          </cell>
          <cell r="F76">
            <v>0</v>
          </cell>
          <cell r="G76">
            <v>408.59</v>
          </cell>
          <cell r="H76">
            <v>0</v>
          </cell>
          <cell r="I76">
            <v>0</v>
          </cell>
          <cell r="J76">
            <v>0</v>
          </cell>
          <cell r="K76">
            <v>212.96</v>
          </cell>
          <cell r="L76">
            <v>0</v>
          </cell>
        </row>
        <row r="77">
          <cell r="B77">
            <v>4953</v>
          </cell>
          <cell r="C77" t="str">
            <v>MT InsurancExtXfr In</v>
          </cell>
          <cell r="D77">
            <v>200</v>
          </cell>
          <cell r="E77">
            <v>153.51</v>
          </cell>
          <cell r="F77">
            <v>46.49</v>
          </cell>
          <cell r="G77">
            <v>862.74</v>
          </cell>
          <cell r="H77">
            <v>800</v>
          </cell>
          <cell r="I77">
            <v>793.05</v>
          </cell>
          <cell r="J77">
            <v>6.95</v>
          </cell>
          <cell r="K77">
            <v>2231.1999999999998</v>
          </cell>
          <cell r="L77">
            <v>2400</v>
          </cell>
        </row>
        <row r="78">
          <cell r="B78">
            <v>3485</v>
          </cell>
          <cell r="C78" t="str">
            <v>MT Other</v>
          </cell>
          <cell r="D78">
            <v>0</v>
          </cell>
          <cell r="E78">
            <v>0</v>
          </cell>
          <cell r="F78">
            <v>0</v>
          </cell>
          <cell r="G78">
            <v>0</v>
          </cell>
          <cell r="H78">
            <v>0</v>
          </cell>
          <cell r="I78">
            <v>30</v>
          </cell>
          <cell r="J78">
            <v>-30</v>
          </cell>
          <cell r="K78">
            <v>0</v>
          </cell>
          <cell r="L78">
            <v>0</v>
          </cell>
        </row>
        <row r="79">
          <cell r="B79">
            <v>3453</v>
          </cell>
          <cell r="C79" t="str">
            <v>P&amp;D N Py Agency sff</v>
          </cell>
          <cell r="D79">
            <v>0</v>
          </cell>
          <cell r="E79">
            <v>0</v>
          </cell>
          <cell r="F79">
            <v>0</v>
          </cell>
          <cell r="G79">
            <v>0</v>
          </cell>
          <cell r="H79">
            <v>0</v>
          </cell>
          <cell r="I79">
            <v>0</v>
          </cell>
          <cell r="J79">
            <v>0</v>
          </cell>
          <cell r="K79">
            <v>494.94</v>
          </cell>
          <cell r="L79">
            <v>0</v>
          </cell>
        </row>
        <row r="80">
          <cell r="B80">
            <v>3529</v>
          </cell>
          <cell r="C80" t="str">
            <v>F&amp;B Bill Hand &amp; comm</v>
          </cell>
          <cell r="D80">
            <v>0</v>
          </cell>
          <cell r="E80">
            <v>0</v>
          </cell>
          <cell r="F80">
            <v>0</v>
          </cell>
          <cell r="G80">
            <v>0</v>
          </cell>
          <cell r="H80">
            <v>0</v>
          </cell>
          <cell r="I80">
            <v>0</v>
          </cell>
          <cell r="J80">
            <v>0</v>
          </cell>
          <cell r="K80">
            <v>0</v>
          </cell>
          <cell r="L80">
            <v>0</v>
          </cell>
        </row>
        <row r="81">
          <cell r="B81">
            <v>3531</v>
          </cell>
          <cell r="C81" t="str">
            <v>F&amp;B Postage on Bills</v>
          </cell>
          <cell r="D81">
            <v>0</v>
          </cell>
          <cell r="E81">
            <v>0</v>
          </cell>
          <cell r="F81">
            <v>0</v>
          </cell>
          <cell r="G81">
            <v>0</v>
          </cell>
          <cell r="H81">
            <v>0</v>
          </cell>
          <cell r="I81">
            <v>0</v>
          </cell>
          <cell r="J81">
            <v>0</v>
          </cell>
          <cell r="K81">
            <v>0</v>
          </cell>
          <cell r="L81">
            <v>0</v>
          </cell>
        </row>
        <row r="82">
          <cell r="B82">
            <v>3627</v>
          </cell>
          <cell r="C82" t="str">
            <v>P&amp;A NPy Training T&amp;S</v>
          </cell>
          <cell r="D82">
            <v>0</v>
          </cell>
          <cell r="E82">
            <v>0</v>
          </cell>
          <cell r="F82">
            <v>0</v>
          </cell>
          <cell r="G82">
            <v>80.14</v>
          </cell>
          <cell r="H82">
            <v>0</v>
          </cell>
          <cell r="I82">
            <v>0</v>
          </cell>
          <cell r="J82">
            <v>0</v>
          </cell>
          <cell r="K82">
            <v>783.17</v>
          </cell>
          <cell r="L82">
            <v>0</v>
          </cell>
        </row>
        <row r="83">
          <cell r="B83">
            <v>3502</v>
          </cell>
          <cell r="C83" t="str">
            <v>M&amp;S Corp Publicity</v>
          </cell>
          <cell r="D83">
            <v>300</v>
          </cell>
          <cell r="E83">
            <v>2396</v>
          </cell>
          <cell r="F83">
            <v>-2096</v>
          </cell>
          <cell r="G83">
            <v>35900</v>
          </cell>
          <cell r="H83">
            <v>1200</v>
          </cell>
          <cell r="I83">
            <v>4796</v>
          </cell>
          <cell r="J83">
            <v>-3596</v>
          </cell>
          <cell r="K83">
            <v>37160</v>
          </cell>
          <cell r="L83">
            <v>3600</v>
          </cell>
        </row>
        <row r="84">
          <cell r="B84">
            <v>3504</v>
          </cell>
          <cell r="C84" t="str">
            <v>M&amp;S N Pay Other Pub</v>
          </cell>
          <cell r="D84">
            <v>79000</v>
          </cell>
          <cell r="E84">
            <v>19944.66</v>
          </cell>
          <cell r="F84">
            <v>59055.34</v>
          </cell>
          <cell r="G84">
            <v>108887.95</v>
          </cell>
          <cell r="H84">
            <v>316000</v>
          </cell>
          <cell r="I84">
            <v>55767.86</v>
          </cell>
          <cell r="J84">
            <v>260232.14</v>
          </cell>
          <cell r="K84">
            <v>556062.46</v>
          </cell>
          <cell r="L84">
            <v>948000</v>
          </cell>
        </row>
        <row r="85">
          <cell r="B85">
            <v>3506</v>
          </cell>
          <cell r="C85" t="str">
            <v>M&amp;S N Py B Hospitali</v>
          </cell>
          <cell r="D85">
            <v>0</v>
          </cell>
          <cell r="E85">
            <v>54.65</v>
          </cell>
          <cell r="F85">
            <v>-54.65</v>
          </cell>
          <cell r="G85">
            <v>534.14</v>
          </cell>
          <cell r="H85">
            <v>0</v>
          </cell>
          <cell r="I85">
            <v>9433.34</v>
          </cell>
          <cell r="J85">
            <v>-9433.34</v>
          </cell>
          <cell r="K85">
            <v>3850.25</v>
          </cell>
          <cell r="L85">
            <v>0</v>
          </cell>
        </row>
        <row r="86">
          <cell r="B86">
            <v>3507</v>
          </cell>
          <cell r="C86" t="str">
            <v>M&amp;S N Py Agency sff</v>
          </cell>
          <cell r="D86">
            <v>0</v>
          </cell>
          <cell r="E86">
            <v>0</v>
          </cell>
          <cell r="F86">
            <v>0</v>
          </cell>
          <cell r="G86">
            <v>13455</v>
          </cell>
          <cell r="H86">
            <v>0</v>
          </cell>
          <cell r="I86">
            <v>0</v>
          </cell>
          <cell r="J86">
            <v>0</v>
          </cell>
          <cell r="K86">
            <v>13455</v>
          </cell>
          <cell r="L86">
            <v>0</v>
          </cell>
        </row>
        <row r="87">
          <cell r="B87">
            <v>3551</v>
          </cell>
          <cell r="C87" t="str">
            <v>COMP NPy Mtce</v>
          </cell>
          <cell r="D87">
            <v>0</v>
          </cell>
          <cell r="E87">
            <v>0</v>
          </cell>
          <cell r="F87">
            <v>0</v>
          </cell>
          <cell r="G87">
            <v>693</v>
          </cell>
          <cell r="H87">
            <v>0</v>
          </cell>
          <cell r="I87">
            <v>0</v>
          </cell>
          <cell r="J87">
            <v>0</v>
          </cell>
          <cell r="K87">
            <v>693</v>
          </cell>
          <cell r="L87">
            <v>0</v>
          </cell>
        </row>
        <row r="88">
          <cell r="B88">
            <v>3552</v>
          </cell>
          <cell r="C88" t="str">
            <v>COMP N Py Non FAR</v>
          </cell>
          <cell r="D88">
            <v>200</v>
          </cell>
          <cell r="E88">
            <v>-151.09</v>
          </cell>
          <cell r="F88">
            <v>351.09</v>
          </cell>
          <cell r="G88">
            <v>689.3</v>
          </cell>
          <cell r="H88">
            <v>800</v>
          </cell>
          <cell r="I88">
            <v>-151.09</v>
          </cell>
          <cell r="J88">
            <v>951.09</v>
          </cell>
          <cell r="K88">
            <v>1262.8599999999999</v>
          </cell>
          <cell r="L88">
            <v>2400</v>
          </cell>
        </row>
        <row r="89">
          <cell r="B89">
            <v>3610</v>
          </cell>
          <cell r="C89" t="str">
            <v>P&amp;ACostsFrpeopleServ</v>
          </cell>
          <cell r="D89">
            <v>200</v>
          </cell>
          <cell r="E89">
            <v>157.12</v>
          </cell>
          <cell r="F89">
            <v>42.88</v>
          </cell>
          <cell r="G89">
            <v>1071.52</v>
          </cell>
          <cell r="H89">
            <v>800</v>
          </cell>
          <cell r="I89">
            <v>628.48</v>
          </cell>
          <cell r="J89">
            <v>171.52</v>
          </cell>
          <cell r="K89">
            <v>2051.4299999999998</v>
          </cell>
          <cell r="L89">
            <v>2400</v>
          </cell>
        </row>
        <row r="90">
          <cell r="B90">
            <v>3641</v>
          </cell>
          <cell r="C90" t="str">
            <v>GM&amp;O MgmtConsult+G22</v>
          </cell>
          <cell r="D90">
            <v>0</v>
          </cell>
          <cell r="E90">
            <v>0</v>
          </cell>
          <cell r="F90">
            <v>0</v>
          </cell>
          <cell r="G90">
            <v>0</v>
          </cell>
          <cell r="H90">
            <v>0</v>
          </cell>
          <cell r="I90">
            <v>0</v>
          </cell>
          <cell r="J90">
            <v>0</v>
          </cell>
          <cell r="K90">
            <v>250</v>
          </cell>
          <cell r="L90">
            <v>0</v>
          </cell>
        </row>
        <row r="91">
          <cell r="B91">
            <v>3654</v>
          </cell>
          <cell r="C91" t="str">
            <v>GM&amp;O Incidentals</v>
          </cell>
          <cell r="D91">
            <v>1800</v>
          </cell>
          <cell r="E91">
            <v>-30.14</v>
          </cell>
          <cell r="F91">
            <v>1830.14</v>
          </cell>
          <cell r="G91">
            <v>1483.21</v>
          </cell>
          <cell r="H91">
            <v>7200</v>
          </cell>
          <cell r="I91">
            <v>397.09</v>
          </cell>
          <cell r="J91">
            <v>6802.91</v>
          </cell>
          <cell r="K91">
            <v>10463.030000000001</v>
          </cell>
          <cell r="L91">
            <v>21600</v>
          </cell>
        </row>
        <row r="92">
          <cell r="B92">
            <v>3655</v>
          </cell>
          <cell r="C92" t="str">
            <v>GM&amp;O Insurance</v>
          </cell>
          <cell r="D92">
            <v>0</v>
          </cell>
          <cell r="E92">
            <v>0</v>
          </cell>
          <cell r="F92">
            <v>0</v>
          </cell>
          <cell r="G92">
            <v>0</v>
          </cell>
          <cell r="H92">
            <v>0</v>
          </cell>
          <cell r="I92">
            <v>0</v>
          </cell>
          <cell r="J92">
            <v>0</v>
          </cell>
          <cell r="K92">
            <v>0</v>
          </cell>
          <cell r="L92">
            <v>0</v>
          </cell>
        </row>
        <row r="93">
          <cell r="B93">
            <v>3625</v>
          </cell>
          <cell r="C93" t="str">
            <v>P&amp;A NPy Trg Grants</v>
          </cell>
          <cell r="D93">
            <v>1200</v>
          </cell>
          <cell r="E93">
            <v>0</v>
          </cell>
          <cell r="F93">
            <v>1200</v>
          </cell>
          <cell r="G93">
            <v>4591.13</v>
          </cell>
          <cell r="H93">
            <v>4800</v>
          </cell>
          <cell r="I93">
            <v>0</v>
          </cell>
          <cell r="J93">
            <v>4800</v>
          </cell>
          <cell r="K93">
            <v>5587.95</v>
          </cell>
          <cell r="L93">
            <v>14400</v>
          </cell>
        </row>
        <row r="94">
          <cell r="B94" t="str">
            <v>A530</v>
          </cell>
          <cell r="C94" t="str">
            <v>SubTO/HextNPay-Train</v>
          </cell>
          <cell r="D94">
            <v>1200</v>
          </cell>
          <cell r="E94">
            <v>0</v>
          </cell>
          <cell r="F94">
            <v>1200</v>
          </cell>
          <cell r="G94">
            <v>4591.13</v>
          </cell>
          <cell r="H94">
            <v>4800</v>
          </cell>
          <cell r="I94">
            <v>0</v>
          </cell>
          <cell r="J94">
            <v>4800</v>
          </cell>
          <cell r="K94">
            <v>5587.95</v>
          </cell>
          <cell r="L94">
            <v>14400</v>
          </cell>
        </row>
        <row r="95">
          <cell r="B95">
            <v>3633</v>
          </cell>
          <cell r="C95" t="str">
            <v>TrainCosts fr PplSrv</v>
          </cell>
          <cell r="D95">
            <v>0</v>
          </cell>
          <cell r="E95">
            <v>6.64</v>
          </cell>
          <cell r="F95">
            <v>-6.64</v>
          </cell>
          <cell r="G95">
            <v>12.67</v>
          </cell>
          <cell r="H95">
            <v>0</v>
          </cell>
          <cell r="I95">
            <v>102.01</v>
          </cell>
          <cell r="J95">
            <v>-102.01</v>
          </cell>
          <cell r="K95">
            <v>4045.39</v>
          </cell>
          <cell r="L95">
            <v>0</v>
          </cell>
        </row>
        <row r="96">
          <cell r="B96">
            <v>3430</v>
          </cell>
          <cell r="C96" t="str">
            <v>P&amp;I Py BTou Apps</v>
          </cell>
          <cell r="D96">
            <v>0</v>
          </cell>
          <cell r="E96">
            <v>0</v>
          </cell>
          <cell r="F96">
            <v>0</v>
          </cell>
          <cell r="G96">
            <v>0</v>
          </cell>
          <cell r="H96">
            <v>0</v>
          </cell>
          <cell r="I96">
            <v>0</v>
          </cell>
          <cell r="J96">
            <v>0</v>
          </cell>
          <cell r="K96">
            <v>2035.97</v>
          </cell>
          <cell r="L96">
            <v>0</v>
          </cell>
        </row>
        <row r="97">
          <cell r="B97">
            <v>3425</v>
          </cell>
          <cell r="C97" t="str">
            <v>GSUP T&amp;S</v>
          </cell>
          <cell r="D97">
            <v>2000</v>
          </cell>
          <cell r="E97">
            <v>1529.88</v>
          </cell>
          <cell r="F97">
            <v>470.12</v>
          </cell>
          <cell r="G97">
            <v>6876.14</v>
          </cell>
          <cell r="H97">
            <v>8000</v>
          </cell>
          <cell r="I97">
            <v>9004.26</v>
          </cell>
          <cell r="J97">
            <v>-1004.26</v>
          </cell>
          <cell r="K97">
            <v>22843.1</v>
          </cell>
          <cell r="L97">
            <v>24000</v>
          </cell>
        </row>
        <row r="98">
          <cell r="B98">
            <v>3612</v>
          </cell>
          <cell r="C98" t="str">
            <v>P&amp;A NPy Removal csts</v>
          </cell>
          <cell r="D98">
            <v>0</v>
          </cell>
          <cell r="E98">
            <v>0</v>
          </cell>
          <cell r="F98">
            <v>0</v>
          </cell>
          <cell r="G98">
            <v>0</v>
          </cell>
          <cell r="H98">
            <v>0</v>
          </cell>
          <cell r="I98">
            <v>0</v>
          </cell>
          <cell r="J98">
            <v>0</v>
          </cell>
          <cell r="K98">
            <v>0</v>
          </cell>
          <cell r="L98">
            <v>0</v>
          </cell>
        </row>
        <row r="99">
          <cell r="B99">
            <v>3617</v>
          </cell>
          <cell r="C99" t="str">
            <v>P&amp;A py Int Hospitali</v>
          </cell>
          <cell r="D99">
            <v>1000</v>
          </cell>
          <cell r="E99">
            <v>0</v>
          </cell>
          <cell r="F99">
            <v>1000</v>
          </cell>
          <cell r="G99">
            <v>7.2</v>
          </cell>
          <cell r="H99">
            <v>4000</v>
          </cell>
          <cell r="I99">
            <v>366.6</v>
          </cell>
          <cell r="J99">
            <v>3633.4</v>
          </cell>
          <cell r="K99">
            <v>985.37</v>
          </cell>
          <cell r="L99">
            <v>12000</v>
          </cell>
        </row>
        <row r="100">
          <cell r="B100">
            <v>3619</v>
          </cell>
          <cell r="C100" t="str">
            <v>P&amp;A Npy  Stationery</v>
          </cell>
          <cell r="D100">
            <v>500</v>
          </cell>
          <cell r="E100">
            <v>272.64999999999998</v>
          </cell>
          <cell r="F100">
            <v>227.35</v>
          </cell>
          <cell r="G100">
            <v>2445.6</v>
          </cell>
          <cell r="H100">
            <v>2000</v>
          </cell>
          <cell r="I100">
            <v>1617.32</v>
          </cell>
          <cell r="J100">
            <v>382.68</v>
          </cell>
          <cell r="K100">
            <v>5566.09</v>
          </cell>
          <cell r="L100">
            <v>6000</v>
          </cell>
        </row>
        <row r="101">
          <cell r="B101">
            <v>3620</v>
          </cell>
          <cell r="C101" t="str">
            <v>P&amp;A Office Machines</v>
          </cell>
          <cell r="D101">
            <v>0</v>
          </cell>
          <cell r="E101">
            <v>0</v>
          </cell>
          <cell r="F101">
            <v>0</v>
          </cell>
          <cell r="G101">
            <v>0</v>
          </cell>
          <cell r="H101">
            <v>0</v>
          </cell>
          <cell r="I101">
            <v>0</v>
          </cell>
          <cell r="J101">
            <v>0</v>
          </cell>
          <cell r="K101">
            <v>0</v>
          </cell>
          <cell r="L101">
            <v>0</v>
          </cell>
        </row>
        <row r="102">
          <cell r="B102">
            <v>4949</v>
          </cell>
          <cell r="C102" t="str">
            <v>ExtNPayXfr In</v>
          </cell>
          <cell r="D102">
            <v>0</v>
          </cell>
          <cell r="E102">
            <v>0</v>
          </cell>
          <cell r="F102">
            <v>0</v>
          </cell>
          <cell r="G102">
            <v>0</v>
          </cell>
          <cell r="H102">
            <v>0</v>
          </cell>
          <cell r="I102">
            <v>0</v>
          </cell>
          <cell r="J102">
            <v>0</v>
          </cell>
          <cell r="K102">
            <v>16500</v>
          </cell>
          <cell r="L102">
            <v>0</v>
          </cell>
        </row>
        <row r="103">
          <cell r="B103">
            <v>4950</v>
          </cell>
          <cell r="C103" t="str">
            <v>ExtNPayXfr Contra In</v>
          </cell>
          <cell r="D103">
            <v>0</v>
          </cell>
          <cell r="E103">
            <v>0</v>
          </cell>
          <cell r="F103">
            <v>0</v>
          </cell>
          <cell r="G103">
            <v>0</v>
          </cell>
          <cell r="H103">
            <v>0</v>
          </cell>
          <cell r="I103">
            <v>0</v>
          </cell>
          <cell r="J103">
            <v>0</v>
          </cell>
          <cell r="K103">
            <v>-16500</v>
          </cell>
          <cell r="L103">
            <v>0</v>
          </cell>
        </row>
        <row r="104">
          <cell r="B104" t="str">
            <v>A599</v>
          </cell>
          <cell r="C104" t="str">
            <v>TOTO/HExtNPay(netOOI</v>
          </cell>
          <cell r="D104">
            <v>86400</v>
          </cell>
          <cell r="E104">
            <v>24333.88</v>
          </cell>
          <cell r="F104">
            <v>62066.12</v>
          </cell>
          <cell r="G104">
            <v>177998.33</v>
          </cell>
          <cell r="H104">
            <v>345600</v>
          </cell>
          <cell r="I104">
            <v>82855.13</v>
          </cell>
          <cell r="J104">
            <v>262744.87</v>
          </cell>
          <cell r="K104">
            <v>670034.17000000004</v>
          </cell>
          <cell r="L104">
            <v>1036800</v>
          </cell>
        </row>
        <row r="105">
          <cell r="B105" t="str">
            <v>878B</v>
          </cell>
          <cell r="C105" t="str">
            <v>SUPP NPy SFC OSmSto</v>
          </cell>
          <cell r="D105">
            <v>0</v>
          </cell>
          <cell r="E105">
            <v>0</v>
          </cell>
          <cell r="F105">
            <v>0</v>
          </cell>
          <cell r="G105">
            <v>0</v>
          </cell>
          <cell r="H105">
            <v>0</v>
          </cell>
          <cell r="I105">
            <v>70.209999999999994</v>
          </cell>
          <cell r="J105">
            <v>-70.209999999999994</v>
          </cell>
          <cell r="K105">
            <v>0</v>
          </cell>
          <cell r="L105">
            <v>0</v>
          </cell>
        </row>
        <row r="106">
          <cell r="B106" t="str">
            <v>475Y</v>
          </cell>
          <cell r="C106" t="str">
            <v>MT Fuel Ext Xfr In</v>
          </cell>
          <cell r="D106">
            <v>0</v>
          </cell>
          <cell r="E106">
            <v>0</v>
          </cell>
          <cell r="F106">
            <v>0</v>
          </cell>
          <cell r="G106">
            <v>408.59</v>
          </cell>
          <cell r="H106">
            <v>0</v>
          </cell>
          <cell r="I106">
            <v>0</v>
          </cell>
          <cell r="J106">
            <v>0</v>
          </cell>
          <cell r="K106">
            <v>212.96</v>
          </cell>
          <cell r="L106">
            <v>0</v>
          </cell>
        </row>
        <row r="107">
          <cell r="B107" t="str">
            <v>889B</v>
          </cell>
          <cell r="C107" t="str">
            <v>MT Other</v>
          </cell>
          <cell r="D107">
            <v>0</v>
          </cell>
          <cell r="E107">
            <v>0</v>
          </cell>
          <cell r="F107">
            <v>0</v>
          </cell>
          <cell r="G107">
            <v>0</v>
          </cell>
          <cell r="H107">
            <v>0</v>
          </cell>
          <cell r="I107">
            <v>30</v>
          </cell>
          <cell r="J107">
            <v>-30</v>
          </cell>
          <cell r="K107">
            <v>0</v>
          </cell>
          <cell r="L107">
            <v>0</v>
          </cell>
        </row>
        <row r="108">
          <cell r="B108" t="str">
            <v>002Y</v>
          </cell>
          <cell r="C108" t="str">
            <v>MT Other</v>
          </cell>
          <cell r="D108">
            <v>0</v>
          </cell>
          <cell r="E108">
            <v>0</v>
          </cell>
          <cell r="F108">
            <v>0</v>
          </cell>
          <cell r="G108">
            <v>0</v>
          </cell>
          <cell r="H108">
            <v>0</v>
          </cell>
          <cell r="I108">
            <v>30</v>
          </cell>
          <cell r="J108">
            <v>-30</v>
          </cell>
          <cell r="K108">
            <v>0</v>
          </cell>
          <cell r="L108">
            <v>0</v>
          </cell>
        </row>
        <row r="109">
          <cell r="B109" t="str">
            <v>529Y</v>
          </cell>
          <cell r="C109" t="str">
            <v>F&amp;B Bill Hand &amp; comm</v>
          </cell>
          <cell r="D109">
            <v>0</v>
          </cell>
          <cell r="E109">
            <v>0</v>
          </cell>
          <cell r="F109">
            <v>0</v>
          </cell>
          <cell r="G109">
            <v>0</v>
          </cell>
          <cell r="H109">
            <v>0</v>
          </cell>
          <cell r="I109">
            <v>0</v>
          </cell>
          <cell r="J109">
            <v>0</v>
          </cell>
          <cell r="K109">
            <v>0</v>
          </cell>
          <cell r="L109">
            <v>0</v>
          </cell>
        </row>
        <row r="110">
          <cell r="B110" t="str">
            <v>628Y</v>
          </cell>
          <cell r="C110" t="str">
            <v>P&amp;A NPy Training T&amp;S</v>
          </cell>
          <cell r="D110">
            <v>0</v>
          </cell>
          <cell r="E110">
            <v>0</v>
          </cell>
          <cell r="F110">
            <v>0</v>
          </cell>
          <cell r="G110">
            <v>80.14</v>
          </cell>
          <cell r="H110">
            <v>0</v>
          </cell>
          <cell r="I110">
            <v>0</v>
          </cell>
          <cell r="J110">
            <v>0</v>
          </cell>
          <cell r="K110">
            <v>783.17</v>
          </cell>
          <cell r="L110">
            <v>0</v>
          </cell>
        </row>
        <row r="111">
          <cell r="B111" t="str">
            <v>502F</v>
          </cell>
          <cell r="C111" t="str">
            <v>M&amp;S Corp Publicity</v>
          </cell>
          <cell r="D111">
            <v>300</v>
          </cell>
          <cell r="E111">
            <v>2396</v>
          </cell>
          <cell r="F111">
            <v>-2096</v>
          </cell>
          <cell r="G111">
            <v>35900</v>
          </cell>
          <cell r="H111">
            <v>1200</v>
          </cell>
          <cell r="I111">
            <v>4796</v>
          </cell>
          <cell r="J111">
            <v>-3596</v>
          </cell>
          <cell r="K111">
            <v>37160</v>
          </cell>
          <cell r="L111">
            <v>3600</v>
          </cell>
        </row>
        <row r="112">
          <cell r="B112" t="str">
            <v>201Y</v>
          </cell>
          <cell r="C112" t="str">
            <v>M&amp;S N Pay Other Pub</v>
          </cell>
          <cell r="D112">
            <v>2000</v>
          </cell>
          <cell r="E112">
            <v>4876.25</v>
          </cell>
          <cell r="F112">
            <v>-2876.25</v>
          </cell>
          <cell r="G112">
            <v>0</v>
          </cell>
          <cell r="H112">
            <v>8000</v>
          </cell>
          <cell r="I112">
            <v>5676.25</v>
          </cell>
          <cell r="J112">
            <v>2323.75</v>
          </cell>
          <cell r="K112">
            <v>24272</v>
          </cell>
          <cell r="L112">
            <v>24000</v>
          </cell>
        </row>
        <row r="113">
          <cell r="B113" t="str">
            <v>202Y</v>
          </cell>
          <cell r="C113" t="str">
            <v>M&amp;S N Pay Other Pub</v>
          </cell>
          <cell r="D113">
            <v>77000</v>
          </cell>
          <cell r="E113">
            <v>14831.22</v>
          </cell>
          <cell r="F113">
            <v>62168.78</v>
          </cell>
          <cell r="G113">
            <v>110532.95</v>
          </cell>
          <cell r="H113">
            <v>308000</v>
          </cell>
          <cell r="I113">
            <v>41719.42</v>
          </cell>
          <cell r="J113">
            <v>266280.58</v>
          </cell>
          <cell r="K113">
            <v>535437.31999999995</v>
          </cell>
          <cell r="L113">
            <v>924000</v>
          </cell>
        </row>
        <row r="114">
          <cell r="B114" t="str">
            <v>203Y</v>
          </cell>
          <cell r="C114" t="str">
            <v>M&amp;S N Pay Other Pub</v>
          </cell>
          <cell r="D114">
            <v>0</v>
          </cell>
          <cell r="E114">
            <v>237.19</v>
          </cell>
          <cell r="F114">
            <v>-237.19</v>
          </cell>
          <cell r="G114">
            <v>-1645</v>
          </cell>
          <cell r="H114">
            <v>0</v>
          </cell>
          <cell r="I114">
            <v>8372.19</v>
          </cell>
          <cell r="J114">
            <v>-8372.19</v>
          </cell>
          <cell r="K114">
            <v>-3646.86</v>
          </cell>
          <cell r="L114">
            <v>0</v>
          </cell>
        </row>
        <row r="115">
          <cell r="B115" t="str">
            <v>504Y</v>
          </cell>
          <cell r="C115" t="str">
            <v>M&amp;S N Pay Other Pub</v>
          </cell>
          <cell r="D115">
            <v>79000</v>
          </cell>
          <cell r="E115">
            <v>19944.66</v>
          </cell>
          <cell r="F115">
            <v>59055.34</v>
          </cell>
          <cell r="G115">
            <v>108887.95</v>
          </cell>
          <cell r="H115">
            <v>316000</v>
          </cell>
          <cell r="I115">
            <v>55767.86</v>
          </cell>
          <cell r="J115">
            <v>260232.14</v>
          </cell>
          <cell r="K115">
            <v>556062.46</v>
          </cell>
          <cell r="L115">
            <v>948000</v>
          </cell>
        </row>
        <row r="116">
          <cell r="B116" t="str">
            <v>506Y</v>
          </cell>
          <cell r="C116" t="str">
            <v>M&amp;S N Py B Hospitali</v>
          </cell>
          <cell r="D116">
            <v>0</v>
          </cell>
          <cell r="E116">
            <v>54.65</v>
          </cell>
          <cell r="F116">
            <v>-54.65</v>
          </cell>
          <cell r="G116">
            <v>534.14</v>
          </cell>
          <cell r="H116">
            <v>0</v>
          </cell>
          <cell r="I116">
            <v>9433.34</v>
          </cell>
          <cell r="J116">
            <v>-9433.34</v>
          </cell>
          <cell r="K116">
            <v>3850.25</v>
          </cell>
          <cell r="L116">
            <v>0</v>
          </cell>
        </row>
        <row r="117">
          <cell r="B117" t="str">
            <v>551Y</v>
          </cell>
          <cell r="C117" t="str">
            <v>COMP NPy Mtce</v>
          </cell>
          <cell r="D117">
            <v>0</v>
          </cell>
          <cell r="E117">
            <v>0</v>
          </cell>
          <cell r="F117">
            <v>0</v>
          </cell>
          <cell r="G117">
            <v>693</v>
          </cell>
          <cell r="H117">
            <v>0</v>
          </cell>
          <cell r="I117">
            <v>0</v>
          </cell>
          <cell r="J117">
            <v>0</v>
          </cell>
          <cell r="K117">
            <v>693</v>
          </cell>
          <cell r="L117">
            <v>0</v>
          </cell>
        </row>
        <row r="118">
          <cell r="B118" t="str">
            <v>248Y</v>
          </cell>
          <cell r="C118" t="str">
            <v>COMP N Py Non FAR</v>
          </cell>
          <cell r="D118">
            <v>200</v>
          </cell>
          <cell r="E118">
            <v>-151.09</v>
          </cell>
          <cell r="F118">
            <v>351.09</v>
          </cell>
          <cell r="G118">
            <v>689.3</v>
          </cell>
          <cell r="H118">
            <v>800</v>
          </cell>
          <cell r="I118">
            <v>-151.09</v>
          </cell>
          <cell r="J118">
            <v>951.09</v>
          </cell>
          <cell r="K118">
            <v>1262.8599999999999</v>
          </cell>
          <cell r="L118">
            <v>2400</v>
          </cell>
        </row>
        <row r="119">
          <cell r="B119" t="str">
            <v>651Y</v>
          </cell>
          <cell r="C119" t="str">
            <v>GM&amp;O Incidentals</v>
          </cell>
          <cell r="D119">
            <v>1800</v>
          </cell>
          <cell r="E119">
            <v>200</v>
          </cell>
          <cell r="F119">
            <v>1600</v>
          </cell>
          <cell r="G119">
            <v>164.61</v>
          </cell>
          <cell r="H119">
            <v>7200</v>
          </cell>
          <cell r="I119">
            <v>337.02</v>
          </cell>
          <cell r="J119">
            <v>6862.98</v>
          </cell>
          <cell r="K119">
            <v>994.74</v>
          </cell>
          <cell r="L119">
            <v>21600</v>
          </cell>
        </row>
        <row r="120">
          <cell r="B120" t="str">
            <v>652Y</v>
          </cell>
          <cell r="C120" t="str">
            <v>GM&amp;O Incidentals</v>
          </cell>
          <cell r="D120">
            <v>0</v>
          </cell>
          <cell r="E120">
            <v>-230.14</v>
          </cell>
          <cell r="F120">
            <v>230.14</v>
          </cell>
          <cell r="G120">
            <v>1318.6</v>
          </cell>
          <cell r="H120">
            <v>0</v>
          </cell>
          <cell r="I120">
            <v>-5.93</v>
          </cell>
          <cell r="J120">
            <v>5.93</v>
          </cell>
          <cell r="K120">
            <v>9468.2900000000009</v>
          </cell>
          <cell r="L120">
            <v>0</v>
          </cell>
        </row>
        <row r="121">
          <cell r="B121" t="str">
            <v>653Y</v>
          </cell>
          <cell r="C121" t="str">
            <v>GM&amp;O Incidentals</v>
          </cell>
          <cell r="D121">
            <v>0</v>
          </cell>
          <cell r="E121">
            <v>0</v>
          </cell>
          <cell r="F121">
            <v>0</v>
          </cell>
          <cell r="G121">
            <v>0</v>
          </cell>
          <cell r="H121">
            <v>0</v>
          </cell>
          <cell r="I121">
            <v>66</v>
          </cell>
          <cell r="J121">
            <v>-66</v>
          </cell>
          <cell r="K121">
            <v>0</v>
          </cell>
          <cell r="L121">
            <v>0</v>
          </cell>
        </row>
        <row r="122">
          <cell r="B122" t="str">
            <v>686B</v>
          </cell>
          <cell r="C122" t="str">
            <v>P&amp;I Py BTou Apps</v>
          </cell>
          <cell r="D122">
            <v>0</v>
          </cell>
          <cell r="E122">
            <v>0</v>
          </cell>
          <cell r="F122">
            <v>0</v>
          </cell>
          <cell r="G122">
            <v>0</v>
          </cell>
          <cell r="H122">
            <v>0</v>
          </cell>
          <cell r="I122">
            <v>0</v>
          </cell>
          <cell r="J122">
            <v>0</v>
          </cell>
          <cell r="K122">
            <v>2035.97</v>
          </cell>
          <cell r="L122">
            <v>0</v>
          </cell>
        </row>
        <row r="123">
          <cell r="B123" t="str">
            <v>670B</v>
          </cell>
          <cell r="C123" t="str">
            <v>GSUP T&amp;S</v>
          </cell>
          <cell r="D123">
            <v>2000</v>
          </cell>
          <cell r="E123">
            <v>1529.88</v>
          </cell>
          <cell r="F123">
            <v>470.12</v>
          </cell>
          <cell r="G123">
            <v>6876.14</v>
          </cell>
          <cell r="H123">
            <v>8000</v>
          </cell>
          <cell r="I123">
            <v>9004.26</v>
          </cell>
          <cell r="J123">
            <v>-1004.26</v>
          </cell>
          <cell r="K123">
            <v>22843.1</v>
          </cell>
          <cell r="L123">
            <v>24000</v>
          </cell>
        </row>
        <row r="124">
          <cell r="B124" t="str">
            <v>619Y</v>
          </cell>
          <cell r="C124" t="str">
            <v>P&amp;A Office Machines</v>
          </cell>
          <cell r="D124">
            <v>0</v>
          </cell>
          <cell r="E124">
            <v>0</v>
          </cell>
          <cell r="F124">
            <v>0</v>
          </cell>
          <cell r="G124">
            <v>0</v>
          </cell>
          <cell r="H124">
            <v>0</v>
          </cell>
          <cell r="I124">
            <v>0</v>
          </cell>
          <cell r="J124">
            <v>0</v>
          </cell>
          <cell r="K124">
            <v>0</v>
          </cell>
          <cell r="L124">
            <v>0</v>
          </cell>
        </row>
        <row r="125">
          <cell r="B125" t="str">
            <v>624Y</v>
          </cell>
          <cell r="C125" t="str">
            <v>ExtNPayXfr In</v>
          </cell>
          <cell r="D125">
            <v>0</v>
          </cell>
          <cell r="E125">
            <v>0</v>
          </cell>
          <cell r="F125">
            <v>0</v>
          </cell>
          <cell r="G125">
            <v>0</v>
          </cell>
          <cell r="H125">
            <v>0</v>
          </cell>
          <cell r="I125">
            <v>0</v>
          </cell>
          <cell r="J125">
            <v>0</v>
          </cell>
          <cell r="K125">
            <v>16500</v>
          </cell>
          <cell r="L125">
            <v>0</v>
          </cell>
        </row>
        <row r="126">
          <cell r="B126" t="str">
            <v>637Y</v>
          </cell>
          <cell r="C126" t="str">
            <v>ExtNPayXfr Contra In</v>
          </cell>
          <cell r="D126">
            <v>0</v>
          </cell>
          <cell r="E126">
            <v>0</v>
          </cell>
          <cell r="F126">
            <v>0</v>
          </cell>
          <cell r="G126">
            <v>0</v>
          </cell>
          <cell r="H126">
            <v>0</v>
          </cell>
          <cell r="I126">
            <v>0</v>
          </cell>
          <cell r="J126">
            <v>0</v>
          </cell>
          <cell r="K126">
            <v>-16500</v>
          </cell>
          <cell r="L126">
            <v>0</v>
          </cell>
        </row>
        <row r="128">
          <cell r="B128" t="str">
            <v xml:space="preserve"> 6th</v>
          </cell>
          <cell r="C128" t="str">
            <v xml:space="preserve"> August</v>
          </cell>
          <cell r="D128">
            <v>2002</v>
          </cell>
        </row>
        <row r="132">
          <cell r="B132" t="str">
            <v>Account Code</v>
          </cell>
          <cell r="C132" t="str">
            <v>Description</v>
          </cell>
          <cell r="D132" t="str">
            <v>Month Budget</v>
          </cell>
          <cell r="E132" t="str">
            <v>Month Actual</v>
          </cell>
          <cell r="F132" t="str">
            <v>Month Variance</v>
          </cell>
          <cell r="H132" t="str">
            <v>Cumulative Budget</v>
          </cell>
          <cell r="I132" t="str">
            <v>Cumulative Actual</v>
          </cell>
          <cell r="J132" t="str">
            <v>Cumulative Variance</v>
          </cell>
          <cell r="L132" t="str">
            <v>Annual Budget</v>
          </cell>
        </row>
        <row r="133">
          <cell r="B133" t="str">
            <v>C760</v>
          </cell>
          <cell r="C133" t="str">
            <v>Ind Xfrs In - Trans</v>
          </cell>
          <cell r="D133">
            <v>0</v>
          </cell>
          <cell r="E133">
            <v>1168.3800000000001</v>
          </cell>
          <cell r="F133">
            <v>-1168.3800000000001</v>
          </cell>
          <cell r="H133">
            <v>0</v>
          </cell>
          <cell r="I133">
            <v>2259.89</v>
          </cell>
          <cell r="J133">
            <v>-2259.89</v>
          </cell>
          <cell r="L133">
            <v>0</v>
          </cell>
        </row>
        <row r="134">
          <cell r="B134" t="str">
            <v>C800</v>
          </cell>
          <cell r="C134" t="str">
            <v>O/H Xfrs In - Accomm</v>
          </cell>
          <cell r="D134">
            <v>0</v>
          </cell>
          <cell r="E134">
            <v>168</v>
          </cell>
          <cell r="F134">
            <v>-168</v>
          </cell>
          <cell r="H134">
            <v>0</v>
          </cell>
          <cell r="I134">
            <v>673</v>
          </cell>
          <cell r="J134">
            <v>-673</v>
          </cell>
          <cell r="L134">
            <v>0</v>
          </cell>
        </row>
        <row r="135">
          <cell r="B135">
            <v>44230253</v>
          </cell>
          <cell r="C135" t="str">
            <v>Intra VCT SOS Telecom Svce In</v>
          </cell>
          <cell r="D135">
            <v>0</v>
          </cell>
          <cell r="E135">
            <v>27.72</v>
          </cell>
          <cell r="F135">
            <v>-27.72</v>
          </cell>
          <cell r="H135">
            <v>0</v>
          </cell>
          <cell r="I135">
            <v>433.97</v>
          </cell>
          <cell r="J135">
            <v>-433.97</v>
          </cell>
          <cell r="L135">
            <v>0</v>
          </cell>
        </row>
        <row r="136">
          <cell r="B136">
            <v>44230505</v>
          </cell>
          <cell r="C136" t="str">
            <v>SOS IN INTNT SV PV TO MTMD SV</v>
          </cell>
          <cell r="D136">
            <v>0</v>
          </cell>
          <cell r="E136">
            <v>899.94</v>
          </cell>
          <cell r="F136">
            <v>-899.94</v>
          </cell>
          <cell r="H136">
            <v>0</v>
          </cell>
          <cell r="I136">
            <v>2539.85</v>
          </cell>
          <cell r="J136">
            <v>-2539.85</v>
          </cell>
          <cell r="L136">
            <v>0</v>
          </cell>
        </row>
        <row r="137">
          <cell r="B137">
            <v>44230504</v>
          </cell>
          <cell r="C137" t="str">
            <v>SOS IN BT ON-LINE FACILITIES</v>
          </cell>
          <cell r="D137">
            <v>0</v>
          </cell>
          <cell r="E137">
            <v>0</v>
          </cell>
          <cell r="F137">
            <v>0</v>
          </cell>
          <cell r="H137">
            <v>0</v>
          </cell>
          <cell r="I137">
            <v>8125</v>
          </cell>
          <cell r="J137">
            <v>-8125</v>
          </cell>
          <cell r="L137">
            <v>0</v>
          </cell>
        </row>
        <row r="138">
          <cell r="B138">
            <v>44210035</v>
          </cell>
          <cell r="C138" t="str">
            <v>ELECTRICITY EXP - GEN BLDG IN</v>
          </cell>
          <cell r="D138">
            <v>0</v>
          </cell>
          <cell r="E138">
            <v>150</v>
          </cell>
          <cell r="F138">
            <v>-150</v>
          </cell>
          <cell r="H138">
            <v>0</v>
          </cell>
          <cell r="I138">
            <v>603</v>
          </cell>
          <cell r="J138">
            <v>-603</v>
          </cell>
          <cell r="L138">
            <v>0</v>
          </cell>
        </row>
        <row r="139">
          <cell r="B139">
            <v>44210270</v>
          </cell>
          <cell r="C139" t="str">
            <v>R&amp;D EXPENSE IN</v>
          </cell>
          <cell r="D139">
            <v>0</v>
          </cell>
          <cell r="E139">
            <v>2148.5700000000002</v>
          </cell>
          <cell r="F139">
            <v>-2148.5700000000002</v>
          </cell>
          <cell r="H139">
            <v>0</v>
          </cell>
          <cell r="I139">
            <v>2148.5700000000002</v>
          </cell>
          <cell r="J139">
            <v>-2148.5700000000002</v>
          </cell>
          <cell r="L139">
            <v>0</v>
          </cell>
        </row>
        <row r="140">
          <cell r="B140">
            <v>44210406</v>
          </cell>
          <cell r="C140" t="str">
            <v>Intra VCT Exp MT Other In</v>
          </cell>
          <cell r="D140">
            <v>0</v>
          </cell>
          <cell r="E140">
            <v>0</v>
          </cell>
          <cell r="F140">
            <v>0</v>
          </cell>
          <cell r="H140">
            <v>0</v>
          </cell>
          <cell r="I140">
            <v>21</v>
          </cell>
          <cell r="J140">
            <v>-21</v>
          </cell>
          <cell r="L140">
            <v>0</v>
          </cell>
        </row>
        <row r="141">
          <cell r="B141">
            <v>44210417</v>
          </cell>
          <cell r="C141" t="str">
            <v>Intra VCT Exp MT Hire In</v>
          </cell>
          <cell r="D141">
            <v>0</v>
          </cell>
          <cell r="E141">
            <v>0</v>
          </cell>
          <cell r="F141">
            <v>0</v>
          </cell>
          <cell r="H141">
            <v>0</v>
          </cell>
          <cell r="I141">
            <v>3496.49</v>
          </cell>
          <cell r="J141">
            <v>-3496.49</v>
          </cell>
          <cell r="L141">
            <v>0</v>
          </cell>
        </row>
        <row r="142">
          <cell r="B142">
            <v>44237044</v>
          </cell>
          <cell r="C142" t="str">
            <v>BB UKCONNECT CHARGES IN</v>
          </cell>
          <cell r="D142">
            <v>0</v>
          </cell>
          <cell r="E142">
            <v>0</v>
          </cell>
          <cell r="F142">
            <v>0</v>
          </cell>
          <cell r="H142">
            <v>0</v>
          </cell>
          <cell r="I142">
            <v>144.97999999999999</v>
          </cell>
          <cell r="J142">
            <v>-144.97999999999999</v>
          </cell>
          <cell r="L142">
            <v>0</v>
          </cell>
        </row>
        <row r="143">
          <cell r="C143" t="str">
            <v>GRAND TOTAL</v>
          </cell>
          <cell r="D143">
            <v>0</v>
          </cell>
          <cell r="E143">
            <v>4562.6099999999997</v>
          </cell>
          <cell r="F143">
            <v>-4562.6099999999997</v>
          </cell>
          <cell r="H143">
            <v>0</v>
          </cell>
          <cell r="I143">
            <v>20445.75</v>
          </cell>
          <cell r="J143">
            <v>-20445.75</v>
          </cell>
          <cell r="L143">
            <v>0</v>
          </cell>
        </row>
        <row r="145">
          <cell r="B145" t="str">
            <v xml:space="preserve"> 5th</v>
          </cell>
          <cell r="C145" t="str">
            <v xml:space="preserve"> August</v>
          </cell>
          <cell r="D145">
            <v>2002</v>
          </cell>
        </row>
      </sheetData>
      <sheetData sheetId="31" refreshError="1"/>
      <sheetData sheetId="32" refreshError="1"/>
      <sheetData sheetId="33"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30</v>
          </cell>
          <cell r="C7" t="str">
            <v>TOTAL pay inc rel co</v>
          </cell>
          <cell r="D7">
            <v>16500</v>
          </cell>
          <cell r="E7">
            <v>12918.18</v>
          </cell>
          <cell r="F7">
            <v>3581.82</v>
          </cell>
          <cell r="G7">
            <v>73835.360000000001</v>
          </cell>
          <cell r="H7">
            <v>66000</v>
          </cell>
          <cell r="I7">
            <v>67018.509999999995</v>
          </cell>
          <cell r="J7">
            <v>-1018.51</v>
          </cell>
          <cell r="K7">
            <v>196966.78</v>
          </cell>
          <cell r="L7">
            <v>198000</v>
          </cell>
        </row>
        <row r="8">
          <cell r="B8">
            <v>40</v>
          </cell>
          <cell r="C8" t="str">
            <v>Current Pay</v>
          </cell>
          <cell r="D8">
            <v>16500</v>
          </cell>
          <cell r="E8">
            <v>12918.18</v>
          </cell>
          <cell r="F8">
            <v>3581.82</v>
          </cell>
          <cell r="G8">
            <v>73835.360000000001</v>
          </cell>
          <cell r="H8">
            <v>66000</v>
          </cell>
          <cell r="I8">
            <v>67018.509999999995</v>
          </cell>
          <cell r="J8">
            <v>-1018.51</v>
          </cell>
          <cell r="K8">
            <v>196966.78</v>
          </cell>
          <cell r="L8">
            <v>198000</v>
          </cell>
        </row>
        <row r="9">
          <cell r="B9">
            <v>42</v>
          </cell>
          <cell r="C9" t="str">
            <v>Payments to OLOs&amp;OAs</v>
          </cell>
          <cell r="D9">
            <v>300</v>
          </cell>
          <cell r="E9">
            <v>351.1</v>
          </cell>
          <cell r="F9">
            <v>-51.1</v>
          </cell>
          <cell r="G9">
            <v>0</v>
          </cell>
          <cell r="H9">
            <v>1200</v>
          </cell>
          <cell r="I9">
            <v>1179.5999999999999</v>
          </cell>
          <cell r="J9">
            <v>20.399999999999999</v>
          </cell>
          <cell r="K9">
            <v>1259.1300000000001</v>
          </cell>
          <cell r="L9">
            <v>3600</v>
          </cell>
        </row>
        <row r="10">
          <cell r="B10">
            <v>43</v>
          </cell>
          <cell r="C10" t="str">
            <v>Oth Ext Oper Costs</v>
          </cell>
          <cell r="D10">
            <v>44770</v>
          </cell>
          <cell r="E10">
            <v>30735.95</v>
          </cell>
          <cell r="F10">
            <v>14034.05</v>
          </cell>
          <cell r="G10">
            <v>54619.89</v>
          </cell>
          <cell r="H10">
            <v>179080</v>
          </cell>
          <cell r="I10">
            <v>101089.9</v>
          </cell>
          <cell r="J10">
            <v>77990.100000000006</v>
          </cell>
          <cell r="K10">
            <v>563953.26</v>
          </cell>
          <cell r="L10">
            <v>537240</v>
          </cell>
        </row>
        <row r="11">
          <cell r="B11">
            <v>45</v>
          </cell>
          <cell r="C11" t="str">
            <v>TOTAL OEOC</v>
          </cell>
          <cell r="D11">
            <v>45070</v>
          </cell>
          <cell r="E11">
            <v>31087.05</v>
          </cell>
          <cell r="F11">
            <v>13982.95</v>
          </cell>
          <cell r="G11">
            <v>54619.89</v>
          </cell>
          <cell r="H11">
            <v>180280</v>
          </cell>
          <cell r="I11">
            <v>102269.5</v>
          </cell>
          <cell r="J11">
            <v>78010.5</v>
          </cell>
          <cell r="K11">
            <v>565212.39</v>
          </cell>
          <cell r="L11">
            <v>540840</v>
          </cell>
        </row>
        <row r="12">
          <cell r="B12">
            <v>53</v>
          </cell>
          <cell r="C12" t="str">
            <v>Internal ProdChrgeIn</v>
          </cell>
          <cell r="D12">
            <v>0</v>
          </cell>
          <cell r="E12">
            <v>4590.8500000000004</v>
          </cell>
          <cell r="F12">
            <v>-4590.8500000000004</v>
          </cell>
          <cell r="G12">
            <v>6664.78</v>
          </cell>
          <cell r="H12">
            <v>0</v>
          </cell>
          <cell r="I12">
            <v>22921.17</v>
          </cell>
          <cell r="J12">
            <v>-22921.17</v>
          </cell>
          <cell r="K12">
            <v>39720.720000000001</v>
          </cell>
          <cell r="L12">
            <v>0</v>
          </cell>
        </row>
        <row r="13">
          <cell r="B13">
            <v>56</v>
          </cell>
          <cell r="C13" t="str">
            <v>Expense Transfer In</v>
          </cell>
          <cell r="D13">
            <v>0</v>
          </cell>
          <cell r="E13">
            <v>388.89</v>
          </cell>
          <cell r="F13">
            <v>-388.89</v>
          </cell>
          <cell r="G13">
            <v>134</v>
          </cell>
          <cell r="H13">
            <v>0</v>
          </cell>
          <cell r="I13">
            <v>860.1</v>
          </cell>
          <cell r="J13">
            <v>-860.1</v>
          </cell>
          <cell r="K13">
            <v>480</v>
          </cell>
          <cell r="L13">
            <v>0</v>
          </cell>
        </row>
        <row r="14">
          <cell r="B14">
            <v>58</v>
          </cell>
          <cell r="C14" t="str">
            <v>Net Xfr inc IPC In</v>
          </cell>
          <cell r="D14">
            <v>0</v>
          </cell>
          <cell r="E14">
            <v>4979.74</v>
          </cell>
          <cell r="F14">
            <v>-4979.74</v>
          </cell>
          <cell r="G14">
            <v>6798.78</v>
          </cell>
          <cell r="H14">
            <v>0</v>
          </cell>
          <cell r="I14">
            <v>23781.27</v>
          </cell>
          <cell r="J14">
            <v>-23781.27</v>
          </cell>
          <cell r="K14">
            <v>40200.720000000001</v>
          </cell>
          <cell r="L14">
            <v>0</v>
          </cell>
        </row>
        <row r="15">
          <cell r="B15">
            <v>55</v>
          </cell>
          <cell r="C15" t="str">
            <v>SubT Op Csts bef Red</v>
          </cell>
          <cell r="D15">
            <v>61570</v>
          </cell>
          <cell r="E15">
            <v>48984.97</v>
          </cell>
          <cell r="F15">
            <v>12585.03</v>
          </cell>
          <cell r="G15">
            <v>135254.03</v>
          </cell>
          <cell r="H15">
            <v>246280</v>
          </cell>
          <cell r="I15">
            <v>193069.28</v>
          </cell>
          <cell r="J15">
            <v>53210.720000000001</v>
          </cell>
          <cell r="K15">
            <v>802379.89</v>
          </cell>
          <cell r="L15">
            <v>738840</v>
          </cell>
        </row>
        <row r="16">
          <cell r="B16">
            <v>60</v>
          </cell>
          <cell r="C16" t="str">
            <v>Op Prof bef Red</v>
          </cell>
          <cell r="D16">
            <v>-61570</v>
          </cell>
          <cell r="E16">
            <v>-48984.97</v>
          </cell>
          <cell r="F16">
            <v>12585.03</v>
          </cell>
          <cell r="G16">
            <v>-135254.03</v>
          </cell>
          <cell r="H16">
            <v>-246280</v>
          </cell>
          <cell r="I16">
            <v>-193069.28</v>
          </cell>
          <cell r="J16">
            <v>53210.720000000001</v>
          </cell>
          <cell r="K16">
            <v>-802379.89</v>
          </cell>
          <cell r="L16">
            <v>-738840</v>
          </cell>
        </row>
        <row r="17">
          <cell r="B17">
            <v>85</v>
          </cell>
          <cell r="C17" t="str">
            <v>Op Profit after Red</v>
          </cell>
          <cell r="D17">
            <v>-61570</v>
          </cell>
          <cell r="E17">
            <v>-48984.97</v>
          </cell>
          <cell r="F17">
            <v>12585.03</v>
          </cell>
          <cell r="G17">
            <v>-135254.03</v>
          </cell>
          <cell r="H17">
            <v>-246280</v>
          </cell>
          <cell r="I17">
            <v>-193069.28</v>
          </cell>
          <cell r="J17">
            <v>53210.720000000001</v>
          </cell>
          <cell r="K17">
            <v>-802379.89</v>
          </cell>
          <cell r="L17">
            <v>-738840</v>
          </cell>
        </row>
        <row r="18">
          <cell r="B18">
            <v>95</v>
          </cell>
          <cell r="C18" t="str">
            <v>Op Prof bef Tx&amp;LT In</v>
          </cell>
          <cell r="D18">
            <v>-61570</v>
          </cell>
          <cell r="E18">
            <v>-48984.97</v>
          </cell>
          <cell r="F18">
            <v>12585.03</v>
          </cell>
          <cell r="G18">
            <v>-135254.03</v>
          </cell>
          <cell r="H18">
            <v>-246280</v>
          </cell>
          <cell r="I18">
            <v>-193069.28</v>
          </cell>
          <cell r="J18">
            <v>53210.720000000001</v>
          </cell>
          <cell r="K18">
            <v>-802379.89</v>
          </cell>
          <cell r="L18">
            <v>-738840</v>
          </cell>
        </row>
        <row r="19">
          <cell r="B19">
            <v>130</v>
          </cell>
          <cell r="C19" t="str">
            <v>Prof ord acts &gt; tax</v>
          </cell>
          <cell r="D19">
            <v>-61570</v>
          </cell>
          <cell r="E19">
            <v>-48984.97</v>
          </cell>
          <cell r="F19">
            <v>12585.03</v>
          </cell>
          <cell r="G19">
            <v>-135254.03</v>
          </cell>
          <cell r="H19">
            <v>-246280</v>
          </cell>
          <cell r="I19">
            <v>-193069.28</v>
          </cell>
          <cell r="J19">
            <v>53210.720000000001</v>
          </cell>
          <cell r="K19">
            <v>-802379.89</v>
          </cell>
          <cell r="L19">
            <v>-738840</v>
          </cell>
        </row>
        <row r="20">
          <cell r="B20">
            <v>140</v>
          </cell>
          <cell r="C20" t="str">
            <v>Prof attr 2 ord S/ho</v>
          </cell>
          <cell r="D20">
            <v>-61570</v>
          </cell>
          <cell r="E20">
            <v>-48984.97</v>
          </cell>
          <cell r="F20">
            <v>12585.03</v>
          </cell>
          <cell r="G20">
            <v>-135254.03</v>
          </cell>
          <cell r="H20">
            <v>-246280</v>
          </cell>
          <cell r="I20">
            <v>-193069.28</v>
          </cell>
          <cell r="J20">
            <v>53210.720000000001</v>
          </cell>
          <cell r="K20">
            <v>-802379.89</v>
          </cell>
          <cell r="L20">
            <v>-738840</v>
          </cell>
        </row>
        <row r="21">
          <cell r="B21">
            <v>150</v>
          </cell>
          <cell r="C21" t="str">
            <v>RETAINED PROFIT</v>
          </cell>
          <cell r="D21">
            <v>-61570</v>
          </cell>
          <cell r="E21">
            <v>-48984.97</v>
          </cell>
          <cell r="F21">
            <v>12585.03</v>
          </cell>
          <cell r="G21">
            <v>-135254.03</v>
          </cell>
          <cell r="H21">
            <v>-246280</v>
          </cell>
          <cell r="I21">
            <v>-193069.28</v>
          </cell>
          <cell r="J21">
            <v>53210.720000000001</v>
          </cell>
          <cell r="K21">
            <v>-802379.89</v>
          </cell>
          <cell r="L21">
            <v>-738840</v>
          </cell>
        </row>
        <row r="22">
          <cell r="B22">
            <v>1121</v>
          </cell>
          <cell r="C22" t="str">
            <v>Manpower FTE PCG</v>
          </cell>
          <cell r="D22">
            <v>0</v>
          </cell>
          <cell r="E22">
            <v>1</v>
          </cell>
          <cell r="F22">
            <v>-1</v>
          </cell>
          <cell r="G22">
            <v>0</v>
          </cell>
          <cell r="H22">
            <v>0</v>
          </cell>
          <cell r="I22">
            <v>1</v>
          </cell>
          <cell r="J22">
            <v>-1</v>
          </cell>
          <cell r="K22">
            <v>1</v>
          </cell>
          <cell r="L22">
            <v>0</v>
          </cell>
        </row>
        <row r="23">
          <cell r="B23">
            <v>1122</v>
          </cell>
          <cell r="C23" t="str">
            <v>Manpower FTE M&amp;PG</v>
          </cell>
          <cell r="D23">
            <v>0</v>
          </cell>
          <cell r="E23">
            <v>3</v>
          </cell>
          <cell r="F23">
            <v>-3</v>
          </cell>
          <cell r="G23">
            <v>4</v>
          </cell>
          <cell r="H23">
            <v>0</v>
          </cell>
          <cell r="I23">
            <v>3</v>
          </cell>
          <cell r="J23">
            <v>-3</v>
          </cell>
          <cell r="K23">
            <v>3</v>
          </cell>
          <cell r="L23">
            <v>0</v>
          </cell>
        </row>
        <row r="24">
          <cell r="B24">
            <v>1169</v>
          </cell>
          <cell r="C24" t="str">
            <v>FTE -Salary range C2</v>
          </cell>
          <cell r="D24">
            <v>0</v>
          </cell>
          <cell r="E24">
            <v>1</v>
          </cell>
          <cell r="F24">
            <v>-1</v>
          </cell>
          <cell r="G24">
            <v>1</v>
          </cell>
          <cell r="H24">
            <v>0</v>
          </cell>
          <cell r="I24">
            <v>1</v>
          </cell>
          <cell r="J24">
            <v>-1</v>
          </cell>
          <cell r="K24">
            <v>1</v>
          </cell>
          <cell r="L24">
            <v>0</v>
          </cell>
        </row>
        <row r="25">
          <cell r="B25">
            <v>1172</v>
          </cell>
          <cell r="C25" t="str">
            <v>SubT Non Managers</v>
          </cell>
          <cell r="D25">
            <v>0</v>
          </cell>
          <cell r="E25">
            <v>1</v>
          </cell>
          <cell r="F25">
            <v>-1</v>
          </cell>
          <cell r="G25">
            <v>1</v>
          </cell>
          <cell r="H25">
            <v>0</v>
          </cell>
          <cell r="I25">
            <v>1</v>
          </cell>
          <cell r="J25">
            <v>-1</v>
          </cell>
          <cell r="K25">
            <v>1</v>
          </cell>
          <cell r="L25">
            <v>0</v>
          </cell>
        </row>
        <row r="26">
          <cell r="B26">
            <v>1130</v>
          </cell>
          <cell r="C26" t="str">
            <v>TOTAL Manpower (FTE)</v>
          </cell>
          <cell r="D26">
            <v>0</v>
          </cell>
          <cell r="E26">
            <v>5</v>
          </cell>
          <cell r="F26">
            <v>-5</v>
          </cell>
          <cell r="G26">
            <v>5</v>
          </cell>
          <cell r="H26">
            <v>0</v>
          </cell>
          <cell r="I26">
            <v>5</v>
          </cell>
          <cell r="J26">
            <v>-5</v>
          </cell>
          <cell r="K26">
            <v>5</v>
          </cell>
          <cell r="L26">
            <v>0</v>
          </cell>
        </row>
        <row r="27">
          <cell r="B27">
            <v>1139</v>
          </cell>
          <cell r="C27" t="str">
            <v>GT Manpower (FTE)</v>
          </cell>
          <cell r="D27">
            <v>0</v>
          </cell>
          <cell r="E27">
            <v>5</v>
          </cell>
          <cell r="F27">
            <v>-5</v>
          </cell>
          <cell r="G27">
            <v>5</v>
          </cell>
          <cell r="H27">
            <v>0</v>
          </cell>
          <cell r="I27">
            <v>5</v>
          </cell>
          <cell r="J27">
            <v>-5</v>
          </cell>
          <cell r="K27">
            <v>5</v>
          </cell>
          <cell r="L27">
            <v>0</v>
          </cell>
        </row>
        <row r="28">
          <cell r="B28">
            <v>1140</v>
          </cell>
          <cell r="C28" t="str">
            <v>TOTAL Manpower (PIP)</v>
          </cell>
          <cell r="D28">
            <v>0</v>
          </cell>
          <cell r="E28">
            <v>5</v>
          </cell>
          <cell r="F28">
            <v>-5</v>
          </cell>
          <cell r="G28">
            <v>5</v>
          </cell>
          <cell r="H28">
            <v>0</v>
          </cell>
          <cell r="I28">
            <v>5</v>
          </cell>
          <cell r="J28">
            <v>-5</v>
          </cell>
          <cell r="K28">
            <v>5</v>
          </cell>
          <cell r="L28">
            <v>0</v>
          </cell>
        </row>
        <row r="29">
          <cell r="B29">
            <v>1149</v>
          </cell>
          <cell r="C29" t="str">
            <v>GT Manpower (PIP)</v>
          </cell>
          <cell r="D29">
            <v>0</v>
          </cell>
          <cell r="E29">
            <v>5</v>
          </cell>
          <cell r="F29">
            <v>-5</v>
          </cell>
          <cell r="G29">
            <v>5</v>
          </cell>
          <cell r="H29">
            <v>0</v>
          </cell>
          <cell r="I29">
            <v>5</v>
          </cell>
          <cell r="J29">
            <v>-5</v>
          </cell>
          <cell r="K29">
            <v>5</v>
          </cell>
          <cell r="L29">
            <v>0</v>
          </cell>
        </row>
        <row r="30">
          <cell r="B30" t="str">
            <v>C055</v>
          </cell>
          <cell r="C30" t="str">
            <v>Indirects - Supplies</v>
          </cell>
          <cell r="D30">
            <v>0</v>
          </cell>
          <cell r="E30">
            <v>0</v>
          </cell>
          <cell r="F30">
            <v>0</v>
          </cell>
          <cell r="G30">
            <v>3.95</v>
          </cell>
          <cell r="H30">
            <v>0</v>
          </cell>
          <cell r="I30">
            <v>0</v>
          </cell>
          <cell r="J30">
            <v>0</v>
          </cell>
          <cell r="K30">
            <v>3.95</v>
          </cell>
          <cell r="L30">
            <v>0</v>
          </cell>
        </row>
        <row r="31">
          <cell r="B31" t="str">
            <v>C060</v>
          </cell>
          <cell r="C31" t="str">
            <v>Indirects-Transport</v>
          </cell>
          <cell r="D31">
            <v>0</v>
          </cell>
          <cell r="E31">
            <v>354.95</v>
          </cell>
          <cell r="F31">
            <v>-354.95</v>
          </cell>
          <cell r="G31">
            <v>402.4</v>
          </cell>
          <cell r="H31">
            <v>0</v>
          </cell>
          <cell r="I31">
            <v>840.06</v>
          </cell>
          <cell r="J31">
            <v>-840.06</v>
          </cell>
          <cell r="K31">
            <v>1260.8900000000001</v>
          </cell>
          <cell r="L31">
            <v>0</v>
          </cell>
        </row>
        <row r="32">
          <cell r="B32" t="str">
            <v>C065</v>
          </cell>
          <cell r="C32" t="str">
            <v>Inds-Planning &amp; Supp</v>
          </cell>
          <cell r="D32">
            <v>0</v>
          </cell>
          <cell r="E32">
            <v>0</v>
          </cell>
          <cell r="F32">
            <v>0</v>
          </cell>
          <cell r="G32">
            <v>0.86</v>
          </cell>
          <cell r="H32">
            <v>0</v>
          </cell>
          <cell r="I32">
            <v>3.74</v>
          </cell>
          <cell r="J32">
            <v>-3.74</v>
          </cell>
          <cell r="K32">
            <v>180.78</v>
          </cell>
          <cell r="L32">
            <v>0</v>
          </cell>
        </row>
        <row r="33">
          <cell r="B33" t="str">
            <v>C070</v>
          </cell>
          <cell r="C33" t="str">
            <v>SubT Ind C/Sales</v>
          </cell>
          <cell r="D33">
            <v>0</v>
          </cell>
          <cell r="E33">
            <v>354.95</v>
          </cell>
          <cell r="F33">
            <v>-354.95</v>
          </cell>
          <cell r="G33">
            <v>407.21</v>
          </cell>
          <cell r="H33">
            <v>0</v>
          </cell>
          <cell r="I33">
            <v>843.8</v>
          </cell>
          <cell r="J33">
            <v>-843.8</v>
          </cell>
          <cell r="K33">
            <v>1445.62</v>
          </cell>
          <cell r="L33">
            <v>0</v>
          </cell>
        </row>
        <row r="34">
          <cell r="B34" t="str">
            <v>C080</v>
          </cell>
          <cell r="C34" t="str">
            <v>TOTNwrkProd&amp;ServCost</v>
          </cell>
          <cell r="D34">
            <v>0</v>
          </cell>
          <cell r="E34">
            <v>354.95</v>
          </cell>
          <cell r="F34">
            <v>-354.95</v>
          </cell>
          <cell r="G34">
            <v>407.21</v>
          </cell>
          <cell r="H34">
            <v>0</v>
          </cell>
          <cell r="I34">
            <v>843.8</v>
          </cell>
          <cell r="J34">
            <v>-843.8</v>
          </cell>
          <cell r="K34">
            <v>1445.62</v>
          </cell>
          <cell r="L34">
            <v>0</v>
          </cell>
        </row>
        <row r="35">
          <cell r="B35" t="str">
            <v>C085</v>
          </cell>
          <cell r="C35" t="str">
            <v>GROSSMARGIN&lt;Mktg</v>
          </cell>
          <cell r="D35">
            <v>0</v>
          </cell>
          <cell r="E35">
            <v>-354.95</v>
          </cell>
          <cell r="F35">
            <v>-354.95</v>
          </cell>
          <cell r="G35">
            <v>-407.21</v>
          </cell>
          <cell r="H35">
            <v>0</v>
          </cell>
          <cell r="I35">
            <v>-843.8</v>
          </cell>
          <cell r="J35">
            <v>-843.8</v>
          </cell>
          <cell r="K35">
            <v>-1445.62</v>
          </cell>
          <cell r="L35">
            <v>0</v>
          </cell>
        </row>
        <row r="36">
          <cell r="B36" t="str">
            <v>C090</v>
          </cell>
          <cell r="C36" t="str">
            <v>Indirects-Marketing</v>
          </cell>
          <cell r="D36">
            <v>19000</v>
          </cell>
          <cell r="E36">
            <v>24875.56</v>
          </cell>
          <cell r="F36">
            <v>-5875.56</v>
          </cell>
          <cell r="G36">
            <v>23512.53</v>
          </cell>
          <cell r="H36">
            <v>76000</v>
          </cell>
          <cell r="I36">
            <v>74534.679999999993</v>
          </cell>
          <cell r="J36">
            <v>1465.32</v>
          </cell>
          <cell r="K36">
            <v>312365.76</v>
          </cell>
          <cell r="L36">
            <v>228000</v>
          </cell>
        </row>
        <row r="37">
          <cell r="B37" t="str">
            <v>C095</v>
          </cell>
          <cell r="C37" t="str">
            <v>GROSSMARGIN&gt;Mktg</v>
          </cell>
          <cell r="D37">
            <v>-19000</v>
          </cell>
          <cell r="E37">
            <v>-25230.51</v>
          </cell>
          <cell r="F37">
            <v>-6230.51</v>
          </cell>
          <cell r="G37">
            <v>-23919.74</v>
          </cell>
          <cell r="H37">
            <v>-76000</v>
          </cell>
          <cell r="I37">
            <v>-75378.48</v>
          </cell>
          <cell r="J37">
            <v>621.52</v>
          </cell>
          <cell r="K37">
            <v>-313811.38</v>
          </cell>
          <cell r="L37">
            <v>-228000</v>
          </cell>
        </row>
        <row r="38">
          <cell r="B38" t="str">
            <v>C100</v>
          </cell>
          <cell r="C38" t="str">
            <v>Overheads - Accomm</v>
          </cell>
          <cell r="D38">
            <v>0</v>
          </cell>
          <cell r="E38">
            <v>86</v>
          </cell>
          <cell r="F38">
            <v>-86</v>
          </cell>
          <cell r="G38">
            <v>278</v>
          </cell>
          <cell r="H38">
            <v>0</v>
          </cell>
          <cell r="I38">
            <v>1007.09</v>
          </cell>
          <cell r="J38">
            <v>-1007.09</v>
          </cell>
          <cell r="K38">
            <v>941.05</v>
          </cell>
          <cell r="L38">
            <v>0</v>
          </cell>
        </row>
        <row r="39">
          <cell r="B39" t="str">
            <v>C105</v>
          </cell>
          <cell r="C39" t="str">
            <v>Overheads-Computing</v>
          </cell>
          <cell r="D39">
            <v>2000</v>
          </cell>
          <cell r="E39">
            <v>182.12</v>
          </cell>
          <cell r="F39">
            <v>1817.88</v>
          </cell>
          <cell r="G39">
            <v>725</v>
          </cell>
          <cell r="H39">
            <v>8000</v>
          </cell>
          <cell r="I39">
            <v>200.68</v>
          </cell>
          <cell r="J39">
            <v>7799.32</v>
          </cell>
          <cell r="K39">
            <v>2023.07</v>
          </cell>
          <cell r="L39">
            <v>24000</v>
          </cell>
        </row>
        <row r="40">
          <cell r="B40" t="str">
            <v>C110</v>
          </cell>
          <cell r="C40" t="str">
            <v>Overheads - Finance</v>
          </cell>
          <cell r="D40">
            <v>0</v>
          </cell>
          <cell r="E40">
            <v>302.5</v>
          </cell>
          <cell r="F40">
            <v>-302.5</v>
          </cell>
          <cell r="G40">
            <v>0</v>
          </cell>
          <cell r="H40">
            <v>0</v>
          </cell>
          <cell r="I40">
            <v>302.51</v>
          </cell>
          <cell r="J40">
            <v>-302.51</v>
          </cell>
          <cell r="K40">
            <v>0</v>
          </cell>
          <cell r="L40">
            <v>0</v>
          </cell>
        </row>
        <row r="41">
          <cell r="B41" t="str">
            <v>C115</v>
          </cell>
          <cell r="C41" t="str">
            <v>Overheads-Personnel</v>
          </cell>
          <cell r="D41">
            <v>120</v>
          </cell>
          <cell r="E41">
            <v>98.2</v>
          </cell>
          <cell r="F41">
            <v>21.8</v>
          </cell>
          <cell r="G41">
            <v>484.71</v>
          </cell>
          <cell r="H41">
            <v>480</v>
          </cell>
          <cell r="I41">
            <v>432.06</v>
          </cell>
          <cell r="J41">
            <v>47.94</v>
          </cell>
          <cell r="K41">
            <v>1729.29</v>
          </cell>
          <cell r="L41">
            <v>1440</v>
          </cell>
        </row>
        <row r="42">
          <cell r="B42" t="str">
            <v>C120</v>
          </cell>
          <cell r="C42" t="str">
            <v>O/Hs - General Man</v>
          </cell>
          <cell r="D42">
            <v>37000</v>
          </cell>
          <cell r="E42">
            <v>16113.99</v>
          </cell>
          <cell r="F42">
            <v>20886.009999999998</v>
          </cell>
          <cell r="G42">
            <v>91742.55</v>
          </cell>
          <cell r="H42">
            <v>148000</v>
          </cell>
          <cell r="I42">
            <v>82252.78</v>
          </cell>
          <cell r="J42">
            <v>65747.22</v>
          </cell>
          <cell r="K42">
            <v>410956.96</v>
          </cell>
          <cell r="L42">
            <v>444000</v>
          </cell>
        </row>
        <row r="43">
          <cell r="B43" t="str">
            <v>C130</v>
          </cell>
          <cell r="C43" t="str">
            <v>Overheads - Training</v>
          </cell>
          <cell r="D43">
            <v>500</v>
          </cell>
          <cell r="E43">
            <v>4.1500000000000004</v>
          </cell>
          <cell r="F43">
            <v>495.85</v>
          </cell>
          <cell r="G43">
            <v>1376.67</v>
          </cell>
          <cell r="H43">
            <v>2000</v>
          </cell>
          <cell r="I43">
            <v>753.49</v>
          </cell>
          <cell r="J43">
            <v>1246.51</v>
          </cell>
          <cell r="K43">
            <v>5162.87</v>
          </cell>
          <cell r="L43">
            <v>6000</v>
          </cell>
        </row>
        <row r="44">
          <cell r="B44" t="str">
            <v>C135</v>
          </cell>
          <cell r="C44" t="str">
            <v>Overheads - Own Use</v>
          </cell>
          <cell r="D44">
            <v>0</v>
          </cell>
          <cell r="E44">
            <v>4590.8500000000004</v>
          </cell>
          <cell r="F44">
            <v>-4590.8500000000004</v>
          </cell>
          <cell r="G44">
            <v>7290.29</v>
          </cell>
          <cell r="H44">
            <v>0</v>
          </cell>
          <cell r="I44">
            <v>22921.17</v>
          </cell>
          <cell r="J44">
            <v>-22921.17</v>
          </cell>
          <cell r="K44">
            <v>40397.589999999997</v>
          </cell>
          <cell r="L44">
            <v>0</v>
          </cell>
        </row>
        <row r="45">
          <cell r="B45" t="str">
            <v>C140</v>
          </cell>
          <cell r="C45" t="str">
            <v>Overheads - Other</v>
          </cell>
          <cell r="D45">
            <v>2950</v>
          </cell>
          <cell r="E45">
            <v>2376.65</v>
          </cell>
          <cell r="F45">
            <v>573.35</v>
          </cell>
          <cell r="G45">
            <v>9437.07</v>
          </cell>
          <cell r="H45">
            <v>11800</v>
          </cell>
          <cell r="I45">
            <v>9821.02</v>
          </cell>
          <cell r="J45">
            <v>1978.98</v>
          </cell>
          <cell r="K45">
            <v>27357.68</v>
          </cell>
          <cell r="L45">
            <v>35400</v>
          </cell>
        </row>
        <row r="46">
          <cell r="B46" t="str">
            <v>C145</v>
          </cell>
          <cell r="C46" t="str">
            <v>SUB-TOTAL Overheads</v>
          </cell>
          <cell r="D46">
            <v>42570</v>
          </cell>
          <cell r="E46">
            <v>23754.46</v>
          </cell>
          <cell r="F46">
            <v>18815.54</v>
          </cell>
          <cell r="G46">
            <v>111334.29</v>
          </cell>
          <cell r="H46">
            <v>170280</v>
          </cell>
          <cell r="I46">
            <v>117690.8</v>
          </cell>
          <cell r="J46">
            <v>52589.2</v>
          </cell>
          <cell r="K46">
            <v>488568.51</v>
          </cell>
          <cell r="L46">
            <v>510840</v>
          </cell>
        </row>
        <row r="47">
          <cell r="B47" t="str">
            <v>C155</v>
          </cell>
          <cell r="C47" t="str">
            <v>SubTO/Hs(netofOOI)</v>
          </cell>
          <cell r="D47">
            <v>42570</v>
          </cell>
          <cell r="E47">
            <v>23754.46</v>
          </cell>
          <cell r="F47">
            <v>18815.54</v>
          </cell>
          <cell r="G47">
            <v>111334.29</v>
          </cell>
          <cell r="H47">
            <v>170280</v>
          </cell>
          <cell r="I47">
            <v>117690.8</v>
          </cell>
          <cell r="J47">
            <v>52589.2</v>
          </cell>
          <cell r="K47">
            <v>488568.51</v>
          </cell>
          <cell r="L47">
            <v>510840</v>
          </cell>
        </row>
        <row r="48">
          <cell r="B48" t="str">
            <v>C160</v>
          </cell>
          <cell r="C48" t="str">
            <v>TOTOpCostsexcInt&amp;Red</v>
          </cell>
          <cell r="D48">
            <v>61570</v>
          </cell>
          <cell r="E48">
            <v>48984.97</v>
          </cell>
          <cell r="F48">
            <v>12585.03</v>
          </cell>
          <cell r="G48">
            <v>135254.03</v>
          </cell>
          <cell r="H48">
            <v>246280</v>
          </cell>
          <cell r="I48">
            <v>193069.28</v>
          </cell>
          <cell r="J48">
            <v>53210.720000000001</v>
          </cell>
          <cell r="K48">
            <v>802379.89</v>
          </cell>
          <cell r="L48">
            <v>738840</v>
          </cell>
        </row>
        <row r="49">
          <cell r="B49" t="str">
            <v>C200</v>
          </cell>
          <cell r="C49" t="str">
            <v>OPERATING PROFIT</v>
          </cell>
          <cell r="D49">
            <v>-61570</v>
          </cell>
          <cell r="E49">
            <v>-48984.97</v>
          </cell>
          <cell r="F49">
            <v>12585.03</v>
          </cell>
          <cell r="G49">
            <v>-135254.03</v>
          </cell>
          <cell r="H49">
            <v>-246280</v>
          </cell>
          <cell r="I49">
            <v>-193069.28</v>
          </cell>
          <cell r="J49">
            <v>53210.720000000001</v>
          </cell>
          <cell r="K49">
            <v>-802379.89</v>
          </cell>
          <cell r="L49">
            <v>-738840</v>
          </cell>
        </row>
        <row r="50">
          <cell r="B50">
            <v>925</v>
          </cell>
          <cell r="C50" t="str">
            <v>Current pay</v>
          </cell>
          <cell r="D50">
            <v>16500</v>
          </cell>
          <cell r="E50">
            <v>12918.18</v>
          </cell>
          <cell r="F50">
            <v>3581.82</v>
          </cell>
          <cell r="G50">
            <v>73835.360000000001</v>
          </cell>
          <cell r="H50">
            <v>66000</v>
          </cell>
          <cell r="I50">
            <v>67018.509999999995</v>
          </cell>
          <cell r="J50">
            <v>-1018.51</v>
          </cell>
          <cell r="K50">
            <v>196966.78</v>
          </cell>
          <cell r="L50">
            <v>198000</v>
          </cell>
        </row>
        <row r="51">
          <cell r="B51">
            <v>930</v>
          </cell>
          <cell r="C51" t="str">
            <v>OEOC</v>
          </cell>
          <cell r="D51">
            <v>44770</v>
          </cell>
          <cell r="E51">
            <v>30735.95</v>
          </cell>
          <cell r="F51">
            <v>14034.05</v>
          </cell>
          <cell r="G51">
            <v>54619.89</v>
          </cell>
          <cell r="H51">
            <v>179080</v>
          </cell>
          <cell r="I51">
            <v>101089.9</v>
          </cell>
          <cell r="J51">
            <v>77990.100000000006</v>
          </cell>
          <cell r="K51">
            <v>563953.26</v>
          </cell>
          <cell r="L51">
            <v>537240</v>
          </cell>
        </row>
        <row r="52">
          <cell r="B52">
            <v>940</v>
          </cell>
          <cell r="C52" t="str">
            <v>POLOs: External</v>
          </cell>
          <cell r="D52">
            <v>300</v>
          </cell>
          <cell r="E52">
            <v>351.1</v>
          </cell>
          <cell r="F52">
            <v>-51.1</v>
          </cell>
          <cell r="G52">
            <v>0</v>
          </cell>
          <cell r="H52">
            <v>1200</v>
          </cell>
          <cell r="I52">
            <v>1179.5999999999999</v>
          </cell>
          <cell r="J52">
            <v>20.399999999999999</v>
          </cell>
          <cell r="K52">
            <v>1259.1300000000001</v>
          </cell>
          <cell r="L52">
            <v>3600</v>
          </cell>
        </row>
        <row r="53">
          <cell r="B53">
            <v>945</v>
          </cell>
          <cell r="C53" t="str">
            <v>Net Xfrs</v>
          </cell>
          <cell r="D53">
            <v>0</v>
          </cell>
          <cell r="E53">
            <v>4979.74</v>
          </cell>
          <cell r="F53">
            <v>-4979.74</v>
          </cell>
          <cell r="G53">
            <v>6798.78</v>
          </cell>
          <cell r="H53">
            <v>0</v>
          </cell>
          <cell r="I53">
            <v>23781.27</v>
          </cell>
          <cell r="J53">
            <v>-23781.27</v>
          </cell>
          <cell r="K53">
            <v>40200.720000000001</v>
          </cell>
          <cell r="L53">
            <v>0</v>
          </cell>
        </row>
        <row r="54">
          <cell r="B54">
            <v>960</v>
          </cell>
          <cell r="C54" t="str">
            <v>SubT OpCst beforeRed</v>
          </cell>
          <cell r="D54">
            <v>61570</v>
          </cell>
          <cell r="E54">
            <v>48984.97</v>
          </cell>
          <cell r="F54">
            <v>12585.03</v>
          </cell>
          <cell r="G54">
            <v>135254.03</v>
          </cell>
          <cell r="H54">
            <v>246280</v>
          </cell>
          <cell r="I54">
            <v>193069.28</v>
          </cell>
          <cell r="J54">
            <v>53210.720000000001</v>
          </cell>
          <cell r="K54">
            <v>802379.89</v>
          </cell>
          <cell r="L54">
            <v>738840</v>
          </cell>
        </row>
        <row r="55">
          <cell r="B55">
            <v>965</v>
          </cell>
          <cell r="C55" t="str">
            <v>Op Profit before Red</v>
          </cell>
          <cell r="D55">
            <v>-61570</v>
          </cell>
          <cell r="E55">
            <v>-48984.97</v>
          </cell>
          <cell r="F55">
            <v>12585.03</v>
          </cell>
          <cell r="G55">
            <v>-135254.03</v>
          </cell>
          <cell r="H55">
            <v>-246280</v>
          </cell>
          <cell r="I55">
            <v>-193069.28</v>
          </cell>
          <cell r="J55">
            <v>53210.720000000001</v>
          </cell>
          <cell r="K55">
            <v>-802379.89</v>
          </cell>
          <cell r="L55">
            <v>-738840</v>
          </cell>
        </row>
        <row r="56">
          <cell r="B56">
            <v>980</v>
          </cell>
          <cell r="C56" t="str">
            <v>Op Profit after Red</v>
          </cell>
          <cell r="D56">
            <v>-61570</v>
          </cell>
          <cell r="E56">
            <v>-48984.97</v>
          </cell>
          <cell r="F56">
            <v>12585.03</v>
          </cell>
          <cell r="G56">
            <v>-135254.03</v>
          </cell>
          <cell r="H56">
            <v>-246280</v>
          </cell>
          <cell r="I56">
            <v>-193069.28</v>
          </cell>
          <cell r="J56">
            <v>53210.720000000001</v>
          </cell>
          <cell r="K56">
            <v>-802379.89</v>
          </cell>
          <cell r="L56">
            <v>-738840</v>
          </cell>
        </row>
        <row r="57">
          <cell r="B57">
            <v>990</v>
          </cell>
          <cell r="C57" t="str">
            <v>Retained Profit</v>
          </cell>
          <cell r="D57">
            <v>-61570</v>
          </cell>
          <cell r="E57">
            <v>-48984.97</v>
          </cell>
          <cell r="F57">
            <v>12585.03</v>
          </cell>
          <cell r="G57">
            <v>-135254.03</v>
          </cell>
          <cell r="H57">
            <v>-246280</v>
          </cell>
          <cell r="I57">
            <v>-193069.28</v>
          </cell>
          <cell r="J57">
            <v>53210.720000000001</v>
          </cell>
          <cell r="K57">
            <v>-802379.89</v>
          </cell>
          <cell r="L57">
            <v>-738840</v>
          </cell>
        </row>
        <row r="58">
          <cell r="B58" t="str">
            <v>C455</v>
          </cell>
          <cell r="C58" t="str">
            <v>IndExtNPay-Supplies</v>
          </cell>
          <cell r="D58">
            <v>0</v>
          </cell>
          <cell r="E58">
            <v>0</v>
          </cell>
          <cell r="F58">
            <v>0</v>
          </cell>
          <cell r="G58">
            <v>3.95</v>
          </cell>
          <cell r="H58">
            <v>0</v>
          </cell>
          <cell r="I58">
            <v>0</v>
          </cell>
          <cell r="J58">
            <v>0</v>
          </cell>
          <cell r="K58">
            <v>3.95</v>
          </cell>
          <cell r="L58">
            <v>0</v>
          </cell>
        </row>
        <row r="59">
          <cell r="B59" t="str">
            <v>C460</v>
          </cell>
          <cell r="C59" t="str">
            <v>Ind Ext NPay - Trans</v>
          </cell>
          <cell r="D59">
            <v>0</v>
          </cell>
          <cell r="E59">
            <v>52.06</v>
          </cell>
          <cell r="F59">
            <v>-52.06</v>
          </cell>
          <cell r="G59">
            <v>402.4</v>
          </cell>
          <cell r="H59">
            <v>0</v>
          </cell>
          <cell r="I59">
            <v>325.95999999999998</v>
          </cell>
          <cell r="J59">
            <v>-325.95999999999998</v>
          </cell>
          <cell r="K59">
            <v>1260.8900000000001</v>
          </cell>
          <cell r="L59">
            <v>0</v>
          </cell>
        </row>
        <row r="60">
          <cell r="B60" t="str">
            <v>C465</v>
          </cell>
          <cell r="C60" t="str">
            <v>IndExtNPay-Plan&amp;S</v>
          </cell>
          <cell r="D60">
            <v>0</v>
          </cell>
          <cell r="E60">
            <v>0</v>
          </cell>
          <cell r="F60">
            <v>0</v>
          </cell>
          <cell r="G60">
            <v>0.86</v>
          </cell>
          <cell r="H60">
            <v>0</v>
          </cell>
          <cell r="I60">
            <v>3.74</v>
          </cell>
          <cell r="J60">
            <v>-3.74</v>
          </cell>
          <cell r="K60">
            <v>180.78</v>
          </cell>
          <cell r="L60">
            <v>0</v>
          </cell>
        </row>
        <row r="61">
          <cell r="B61" t="str">
            <v>C470</v>
          </cell>
          <cell r="C61" t="str">
            <v>SubTIndC/SalesExtno</v>
          </cell>
          <cell r="D61">
            <v>0</v>
          </cell>
          <cell r="E61">
            <v>52.06</v>
          </cell>
          <cell r="F61">
            <v>-52.06</v>
          </cell>
          <cell r="G61">
            <v>407.21</v>
          </cell>
          <cell r="H61">
            <v>0</v>
          </cell>
          <cell r="I61">
            <v>329.7</v>
          </cell>
          <cell r="J61">
            <v>-329.7</v>
          </cell>
          <cell r="K61">
            <v>1445.62</v>
          </cell>
          <cell r="L61">
            <v>0</v>
          </cell>
        </row>
        <row r="62">
          <cell r="B62" t="str">
            <v>C480</v>
          </cell>
          <cell r="C62" t="str">
            <v>TOTNtwkProdSvcsExtNP</v>
          </cell>
          <cell r="D62">
            <v>0</v>
          </cell>
          <cell r="E62">
            <v>52.06</v>
          </cell>
          <cell r="F62">
            <v>-52.06</v>
          </cell>
          <cell r="G62">
            <v>407.21</v>
          </cell>
          <cell r="H62">
            <v>0</v>
          </cell>
          <cell r="I62">
            <v>329.7</v>
          </cell>
          <cell r="J62">
            <v>-329.7</v>
          </cell>
          <cell r="K62">
            <v>1445.62</v>
          </cell>
          <cell r="L62">
            <v>0</v>
          </cell>
        </row>
        <row r="63">
          <cell r="B63" t="str">
            <v>C490</v>
          </cell>
          <cell r="C63" t="str">
            <v>Ind Ext NPay-Mktg</v>
          </cell>
          <cell r="D63">
            <v>19000</v>
          </cell>
          <cell r="E63">
            <v>24875.56</v>
          </cell>
          <cell r="F63">
            <v>-5875.56</v>
          </cell>
          <cell r="G63">
            <v>23512.53</v>
          </cell>
          <cell r="H63">
            <v>76000</v>
          </cell>
          <cell r="I63">
            <v>74534.679999999993</v>
          </cell>
          <cell r="J63">
            <v>1465.32</v>
          </cell>
          <cell r="K63">
            <v>312365.76</v>
          </cell>
          <cell r="L63">
            <v>228000</v>
          </cell>
        </row>
        <row r="64">
          <cell r="B64" t="str">
            <v>C500</v>
          </cell>
          <cell r="C64" t="str">
            <v>O/HExtNPay-Accommoda</v>
          </cell>
          <cell r="D64">
            <v>0</v>
          </cell>
          <cell r="E64">
            <v>0</v>
          </cell>
          <cell r="F64">
            <v>0</v>
          </cell>
          <cell r="G64">
            <v>144</v>
          </cell>
          <cell r="H64">
            <v>0</v>
          </cell>
          <cell r="I64">
            <v>661.09</v>
          </cell>
          <cell r="J64">
            <v>-661.09</v>
          </cell>
          <cell r="K64">
            <v>586.04999999999995</v>
          </cell>
          <cell r="L64">
            <v>0</v>
          </cell>
        </row>
        <row r="65">
          <cell r="B65" t="str">
            <v>C505</v>
          </cell>
          <cell r="C65" t="str">
            <v>O/H Ext NPay - Comp</v>
          </cell>
          <cell r="D65">
            <v>2000</v>
          </cell>
          <cell r="E65">
            <v>182.12</v>
          </cell>
          <cell r="F65">
            <v>1817.88</v>
          </cell>
          <cell r="G65">
            <v>725</v>
          </cell>
          <cell r="H65">
            <v>8000</v>
          </cell>
          <cell r="I65">
            <v>200.68</v>
          </cell>
          <cell r="J65">
            <v>7799.32</v>
          </cell>
          <cell r="K65">
            <v>2023.07</v>
          </cell>
          <cell r="L65">
            <v>24000</v>
          </cell>
        </row>
        <row r="66">
          <cell r="B66" t="str">
            <v>C510</v>
          </cell>
          <cell r="C66" t="str">
            <v>O/H Ext NPay - Fin</v>
          </cell>
          <cell r="D66">
            <v>0</v>
          </cell>
          <cell r="E66">
            <v>302.5</v>
          </cell>
          <cell r="F66">
            <v>-302.5</v>
          </cell>
          <cell r="G66">
            <v>0</v>
          </cell>
          <cell r="H66">
            <v>0</v>
          </cell>
          <cell r="I66">
            <v>302.51</v>
          </cell>
          <cell r="J66">
            <v>-302.51</v>
          </cell>
          <cell r="K66">
            <v>0</v>
          </cell>
          <cell r="L66">
            <v>0</v>
          </cell>
        </row>
        <row r="67">
          <cell r="B67" t="str">
            <v>C515</v>
          </cell>
          <cell r="C67" t="str">
            <v>O/H Ext NPay - Pers</v>
          </cell>
          <cell r="D67">
            <v>120</v>
          </cell>
          <cell r="E67">
            <v>98.2</v>
          </cell>
          <cell r="F67">
            <v>21.8</v>
          </cell>
          <cell r="G67">
            <v>484.71</v>
          </cell>
          <cell r="H67">
            <v>480</v>
          </cell>
          <cell r="I67">
            <v>432.06</v>
          </cell>
          <cell r="J67">
            <v>47.94</v>
          </cell>
          <cell r="K67">
            <v>1604.29</v>
          </cell>
          <cell r="L67">
            <v>1440</v>
          </cell>
        </row>
        <row r="68">
          <cell r="B68" t="str">
            <v>C520</v>
          </cell>
          <cell r="C68" t="str">
            <v>O/H Ext NPay-GMO</v>
          </cell>
          <cell r="D68">
            <v>20500</v>
          </cell>
          <cell r="E68">
            <v>3195.81</v>
          </cell>
          <cell r="F68">
            <v>17304.189999999999</v>
          </cell>
          <cell r="G68">
            <v>17907.189999999999</v>
          </cell>
          <cell r="H68">
            <v>82000</v>
          </cell>
          <cell r="I68">
            <v>15234.27</v>
          </cell>
          <cell r="J68">
            <v>66765.73</v>
          </cell>
          <cell r="K68">
            <v>214051.98</v>
          </cell>
          <cell r="L68">
            <v>246000</v>
          </cell>
        </row>
        <row r="69">
          <cell r="B69" t="str">
            <v>C530</v>
          </cell>
          <cell r="C69" t="str">
            <v>O/H Ext NPay - Train</v>
          </cell>
          <cell r="D69">
            <v>500</v>
          </cell>
          <cell r="E69">
            <v>4.1500000000000004</v>
          </cell>
          <cell r="F69">
            <v>495.85</v>
          </cell>
          <cell r="G69">
            <v>1376.67</v>
          </cell>
          <cell r="H69">
            <v>2000</v>
          </cell>
          <cell r="I69">
            <v>753.49</v>
          </cell>
          <cell r="J69">
            <v>1246.51</v>
          </cell>
          <cell r="K69">
            <v>5162.87</v>
          </cell>
          <cell r="L69">
            <v>6000</v>
          </cell>
        </row>
        <row r="70">
          <cell r="B70" t="str">
            <v>C535</v>
          </cell>
          <cell r="C70" t="str">
            <v>O/H Ext NPay-Own Use</v>
          </cell>
          <cell r="D70">
            <v>0</v>
          </cell>
          <cell r="E70">
            <v>0</v>
          </cell>
          <cell r="F70">
            <v>0</v>
          </cell>
          <cell r="G70">
            <v>625.51</v>
          </cell>
          <cell r="H70">
            <v>0</v>
          </cell>
          <cell r="I70">
            <v>0</v>
          </cell>
          <cell r="J70">
            <v>0</v>
          </cell>
          <cell r="K70">
            <v>676.87</v>
          </cell>
          <cell r="L70">
            <v>0</v>
          </cell>
        </row>
        <row r="71">
          <cell r="B71" t="str">
            <v>C540</v>
          </cell>
          <cell r="C71" t="str">
            <v>O/H Ext NPay - Oth</v>
          </cell>
          <cell r="D71">
            <v>2650</v>
          </cell>
          <cell r="E71">
            <v>2025.55</v>
          </cell>
          <cell r="F71">
            <v>624.45000000000005</v>
          </cell>
          <cell r="G71">
            <v>9437.07</v>
          </cell>
          <cell r="H71">
            <v>10600</v>
          </cell>
          <cell r="I71">
            <v>8641.42</v>
          </cell>
          <cell r="J71">
            <v>1958.58</v>
          </cell>
          <cell r="K71">
            <v>26036.75</v>
          </cell>
          <cell r="L71">
            <v>31800</v>
          </cell>
        </row>
        <row r="72">
          <cell r="B72" t="str">
            <v>C545</v>
          </cell>
          <cell r="C72" t="str">
            <v>TOT O/H Ext non-Pay</v>
          </cell>
          <cell r="D72">
            <v>25770</v>
          </cell>
          <cell r="E72">
            <v>5808.33</v>
          </cell>
          <cell r="F72">
            <v>19961.669999999998</v>
          </cell>
          <cell r="G72">
            <v>30700.15</v>
          </cell>
          <cell r="H72">
            <v>103080</v>
          </cell>
          <cell r="I72">
            <v>26225.52</v>
          </cell>
          <cell r="J72">
            <v>76854.48</v>
          </cell>
          <cell r="K72">
            <v>250141.88</v>
          </cell>
          <cell r="L72">
            <v>309240</v>
          </cell>
        </row>
        <row r="73">
          <cell r="B73" t="str">
            <v>C599</v>
          </cell>
          <cell r="C73" t="str">
            <v>TOTO/HExtNPay(netOOI</v>
          </cell>
          <cell r="D73">
            <v>44770</v>
          </cell>
          <cell r="E73">
            <v>30735.95</v>
          </cell>
          <cell r="F73">
            <v>14034.05</v>
          </cell>
          <cell r="G73">
            <v>54619.89</v>
          </cell>
          <cell r="H73">
            <v>179080</v>
          </cell>
          <cell r="I73">
            <v>101089.9</v>
          </cell>
          <cell r="J73">
            <v>77990.100000000006</v>
          </cell>
          <cell r="K73">
            <v>563953.26</v>
          </cell>
          <cell r="L73">
            <v>537240</v>
          </cell>
        </row>
        <row r="74">
          <cell r="B74">
            <v>3472</v>
          </cell>
          <cell r="C74" t="str">
            <v>SUPP NPy SFC OSmSto</v>
          </cell>
          <cell r="D74">
            <v>0</v>
          </cell>
          <cell r="E74">
            <v>0</v>
          </cell>
          <cell r="F74">
            <v>0</v>
          </cell>
          <cell r="G74">
            <v>3.95</v>
          </cell>
          <cell r="H74">
            <v>0</v>
          </cell>
          <cell r="I74">
            <v>0</v>
          </cell>
          <cell r="J74">
            <v>0</v>
          </cell>
          <cell r="K74">
            <v>3.95</v>
          </cell>
          <cell r="L74">
            <v>0</v>
          </cell>
        </row>
        <row r="75">
          <cell r="B75">
            <v>4953</v>
          </cell>
          <cell r="C75" t="str">
            <v>MT InsurancExtXfr In</v>
          </cell>
          <cell r="D75">
            <v>0</v>
          </cell>
          <cell r="E75">
            <v>52.06</v>
          </cell>
          <cell r="F75">
            <v>-52.06</v>
          </cell>
          <cell r="G75">
            <v>402.4</v>
          </cell>
          <cell r="H75">
            <v>0</v>
          </cell>
          <cell r="I75">
            <v>325.95999999999998</v>
          </cell>
          <cell r="J75">
            <v>-325.95999999999998</v>
          </cell>
          <cell r="K75">
            <v>1260.8900000000001</v>
          </cell>
          <cell r="L75">
            <v>0</v>
          </cell>
        </row>
        <row r="76">
          <cell r="B76">
            <v>3453</v>
          </cell>
          <cell r="C76" t="str">
            <v>P&amp;D N Py Agency sff</v>
          </cell>
          <cell r="D76">
            <v>0</v>
          </cell>
          <cell r="E76">
            <v>0</v>
          </cell>
          <cell r="F76">
            <v>0</v>
          </cell>
          <cell r="G76">
            <v>0</v>
          </cell>
          <cell r="H76">
            <v>0</v>
          </cell>
          <cell r="I76">
            <v>0</v>
          </cell>
          <cell r="J76">
            <v>0</v>
          </cell>
          <cell r="K76">
            <v>0</v>
          </cell>
          <cell r="L76">
            <v>0</v>
          </cell>
        </row>
        <row r="77">
          <cell r="B77">
            <v>3529</v>
          </cell>
          <cell r="C77" t="str">
            <v>F&amp;B Bill Hand &amp; comm</v>
          </cell>
          <cell r="D77">
            <v>0</v>
          </cell>
          <cell r="E77">
            <v>0</v>
          </cell>
          <cell r="F77">
            <v>0</v>
          </cell>
          <cell r="G77">
            <v>0</v>
          </cell>
          <cell r="H77">
            <v>0</v>
          </cell>
          <cell r="I77">
            <v>0</v>
          </cell>
          <cell r="J77">
            <v>0</v>
          </cell>
          <cell r="K77">
            <v>0</v>
          </cell>
          <cell r="L77">
            <v>0</v>
          </cell>
        </row>
        <row r="78">
          <cell r="B78">
            <v>3531</v>
          </cell>
          <cell r="C78" t="str">
            <v>F&amp;B Postage on Bills</v>
          </cell>
          <cell r="D78">
            <v>0</v>
          </cell>
          <cell r="E78">
            <v>0</v>
          </cell>
          <cell r="F78">
            <v>0</v>
          </cell>
          <cell r="G78">
            <v>0</v>
          </cell>
          <cell r="H78">
            <v>0</v>
          </cell>
          <cell r="I78">
            <v>0</v>
          </cell>
          <cell r="J78">
            <v>0</v>
          </cell>
          <cell r="K78">
            <v>0</v>
          </cell>
          <cell r="L78">
            <v>0</v>
          </cell>
        </row>
        <row r="79">
          <cell r="B79">
            <v>3627</v>
          </cell>
          <cell r="C79" t="str">
            <v>P&amp;A NPy Training T&amp;S</v>
          </cell>
          <cell r="D79">
            <v>0</v>
          </cell>
          <cell r="E79">
            <v>0</v>
          </cell>
          <cell r="F79">
            <v>0</v>
          </cell>
          <cell r="G79">
            <v>0.86</v>
          </cell>
          <cell r="H79">
            <v>0</v>
          </cell>
          <cell r="I79">
            <v>3.74</v>
          </cell>
          <cell r="J79">
            <v>-3.74</v>
          </cell>
          <cell r="K79">
            <v>180.78</v>
          </cell>
          <cell r="L79">
            <v>0</v>
          </cell>
        </row>
        <row r="80">
          <cell r="B80">
            <v>3502</v>
          </cell>
          <cell r="C80" t="str">
            <v>M&amp;S Corp Publicity</v>
          </cell>
          <cell r="D80">
            <v>0</v>
          </cell>
          <cell r="E80">
            <v>23427.94</v>
          </cell>
          <cell r="F80">
            <v>-23427.94</v>
          </cell>
          <cell r="G80">
            <v>14776.3</v>
          </cell>
          <cell r="H80">
            <v>0</v>
          </cell>
          <cell r="I80">
            <v>68201.740000000005</v>
          </cell>
          <cell r="J80">
            <v>-68201.740000000005</v>
          </cell>
          <cell r="K80">
            <v>262280.06</v>
          </cell>
          <cell r="L80">
            <v>0</v>
          </cell>
        </row>
        <row r="81">
          <cell r="B81">
            <v>3504</v>
          </cell>
          <cell r="C81" t="str">
            <v>M&amp;S N Pay Other Pub</v>
          </cell>
          <cell r="D81">
            <v>15000</v>
          </cell>
          <cell r="E81">
            <v>716.42</v>
          </cell>
          <cell r="F81">
            <v>14283.58</v>
          </cell>
          <cell r="G81">
            <v>1610.8</v>
          </cell>
          <cell r="H81">
            <v>60000</v>
          </cell>
          <cell r="I81">
            <v>2124.52</v>
          </cell>
          <cell r="J81">
            <v>57875.48</v>
          </cell>
          <cell r="K81">
            <v>2178.29</v>
          </cell>
          <cell r="L81">
            <v>180000</v>
          </cell>
        </row>
        <row r="82">
          <cell r="B82">
            <v>3506</v>
          </cell>
          <cell r="C82" t="str">
            <v>M&amp;S N Py B Hospitali</v>
          </cell>
          <cell r="D82">
            <v>4000</v>
          </cell>
          <cell r="E82">
            <v>731.2</v>
          </cell>
          <cell r="F82">
            <v>3268.8</v>
          </cell>
          <cell r="G82">
            <v>7125.43</v>
          </cell>
          <cell r="H82">
            <v>16000</v>
          </cell>
          <cell r="I82">
            <v>4208.42</v>
          </cell>
          <cell r="J82">
            <v>11791.58</v>
          </cell>
          <cell r="K82">
            <v>47907.41</v>
          </cell>
          <cell r="L82">
            <v>48000</v>
          </cell>
        </row>
        <row r="83">
          <cell r="B83">
            <v>3586</v>
          </cell>
          <cell r="C83" t="str">
            <v>ACCM N Py Bldg Mtce</v>
          </cell>
          <cell r="D83">
            <v>0</v>
          </cell>
          <cell r="E83">
            <v>0</v>
          </cell>
          <cell r="F83">
            <v>0</v>
          </cell>
          <cell r="G83">
            <v>0</v>
          </cell>
          <cell r="H83">
            <v>0</v>
          </cell>
          <cell r="I83">
            <v>291.66000000000003</v>
          </cell>
          <cell r="J83">
            <v>-291.66000000000003</v>
          </cell>
          <cell r="K83">
            <v>0</v>
          </cell>
          <cell r="L83">
            <v>0</v>
          </cell>
        </row>
        <row r="84">
          <cell r="B84">
            <v>3589</v>
          </cell>
          <cell r="C84" t="str">
            <v>ACCM N Py Furniture</v>
          </cell>
          <cell r="D84">
            <v>0</v>
          </cell>
          <cell r="E84">
            <v>0</v>
          </cell>
          <cell r="F84">
            <v>0</v>
          </cell>
          <cell r="G84">
            <v>0</v>
          </cell>
          <cell r="H84">
            <v>0</v>
          </cell>
          <cell r="I84">
            <v>263.82</v>
          </cell>
          <cell r="J84">
            <v>-263.82</v>
          </cell>
          <cell r="K84">
            <v>0</v>
          </cell>
          <cell r="L84">
            <v>0</v>
          </cell>
        </row>
        <row r="85">
          <cell r="B85" t="str">
            <v>357B</v>
          </cell>
          <cell r="C85" t="str">
            <v>ACCM N Py Build NFa</v>
          </cell>
          <cell r="D85">
            <v>0</v>
          </cell>
          <cell r="E85">
            <v>0</v>
          </cell>
          <cell r="F85">
            <v>0</v>
          </cell>
          <cell r="G85">
            <v>0</v>
          </cell>
          <cell r="H85">
            <v>0</v>
          </cell>
          <cell r="I85">
            <v>35.24</v>
          </cell>
          <cell r="J85">
            <v>-35.24</v>
          </cell>
          <cell r="K85">
            <v>302.94</v>
          </cell>
          <cell r="L85">
            <v>0</v>
          </cell>
        </row>
        <row r="86">
          <cell r="B86" t="str">
            <v>A500</v>
          </cell>
          <cell r="C86" t="str">
            <v>SubTO/HextNPayAccomm</v>
          </cell>
          <cell r="D86">
            <v>0</v>
          </cell>
          <cell r="E86">
            <v>0</v>
          </cell>
          <cell r="F86">
            <v>0</v>
          </cell>
          <cell r="G86">
            <v>0</v>
          </cell>
          <cell r="H86">
            <v>0</v>
          </cell>
          <cell r="I86">
            <v>590.72</v>
          </cell>
          <cell r="J86">
            <v>-590.72</v>
          </cell>
          <cell r="K86">
            <v>302.94</v>
          </cell>
          <cell r="L86">
            <v>0</v>
          </cell>
        </row>
        <row r="87">
          <cell r="B87">
            <v>3626</v>
          </cell>
          <cell r="C87" t="str">
            <v>AccommCostFrPeopleSr</v>
          </cell>
          <cell r="D87">
            <v>0</v>
          </cell>
          <cell r="E87">
            <v>0</v>
          </cell>
          <cell r="F87">
            <v>0</v>
          </cell>
          <cell r="G87">
            <v>144</v>
          </cell>
          <cell r="H87">
            <v>0</v>
          </cell>
          <cell r="I87">
            <v>70.37</v>
          </cell>
          <cell r="J87">
            <v>-70.37</v>
          </cell>
          <cell r="K87">
            <v>283.11</v>
          </cell>
          <cell r="L87">
            <v>0</v>
          </cell>
        </row>
        <row r="88">
          <cell r="B88">
            <v>3551</v>
          </cell>
          <cell r="C88" t="str">
            <v>COMP NPy Mtce</v>
          </cell>
          <cell r="D88">
            <v>0</v>
          </cell>
          <cell r="E88">
            <v>182.12</v>
          </cell>
          <cell r="F88">
            <v>-182.12</v>
          </cell>
          <cell r="G88">
            <v>725</v>
          </cell>
          <cell r="H88">
            <v>0</v>
          </cell>
          <cell r="I88">
            <v>182.12</v>
          </cell>
          <cell r="J88">
            <v>-182.12</v>
          </cell>
          <cell r="K88">
            <v>895</v>
          </cell>
          <cell r="L88">
            <v>0</v>
          </cell>
        </row>
        <row r="89">
          <cell r="B89">
            <v>3552</v>
          </cell>
          <cell r="C89" t="str">
            <v>COMP N Py Non FAR</v>
          </cell>
          <cell r="D89">
            <v>2000</v>
          </cell>
          <cell r="E89">
            <v>0</v>
          </cell>
          <cell r="F89">
            <v>2000</v>
          </cell>
          <cell r="G89">
            <v>0</v>
          </cell>
          <cell r="H89">
            <v>8000</v>
          </cell>
          <cell r="I89">
            <v>18.559999999999999</v>
          </cell>
          <cell r="J89">
            <v>7981.44</v>
          </cell>
          <cell r="K89">
            <v>1128.07</v>
          </cell>
          <cell r="L89">
            <v>24000</v>
          </cell>
        </row>
        <row r="90">
          <cell r="B90">
            <v>3533</v>
          </cell>
          <cell r="C90" t="str">
            <v>F&amp;B Bad Debts W/O</v>
          </cell>
          <cell r="D90">
            <v>0</v>
          </cell>
          <cell r="E90">
            <v>0</v>
          </cell>
          <cell r="F90">
            <v>0</v>
          </cell>
          <cell r="G90">
            <v>0</v>
          </cell>
          <cell r="H90">
            <v>0</v>
          </cell>
          <cell r="I90">
            <v>0.01</v>
          </cell>
          <cell r="J90">
            <v>-0.01</v>
          </cell>
          <cell r="K90">
            <v>0</v>
          </cell>
          <cell r="L90">
            <v>0</v>
          </cell>
        </row>
        <row r="91">
          <cell r="B91">
            <v>3534</v>
          </cell>
          <cell r="C91" t="str">
            <v>F&amp;B BDebt Prov Chng</v>
          </cell>
          <cell r="D91">
            <v>0</v>
          </cell>
          <cell r="E91">
            <v>302.5</v>
          </cell>
          <cell r="F91">
            <v>-302.5</v>
          </cell>
          <cell r="G91">
            <v>0</v>
          </cell>
          <cell r="H91">
            <v>0</v>
          </cell>
          <cell r="I91">
            <v>302.5</v>
          </cell>
          <cell r="J91">
            <v>-302.5</v>
          </cell>
          <cell r="K91">
            <v>0</v>
          </cell>
          <cell r="L91">
            <v>0</v>
          </cell>
        </row>
        <row r="92">
          <cell r="B92">
            <v>3614</v>
          </cell>
          <cell r="C92" t="str">
            <v>P&amp;A N Py Misc Admin</v>
          </cell>
          <cell r="D92">
            <v>0</v>
          </cell>
          <cell r="E92">
            <v>0</v>
          </cell>
          <cell r="F92">
            <v>0</v>
          </cell>
          <cell r="G92">
            <v>0</v>
          </cell>
          <cell r="H92">
            <v>0</v>
          </cell>
          <cell r="I92">
            <v>0</v>
          </cell>
          <cell r="J92">
            <v>0</v>
          </cell>
          <cell r="K92">
            <v>0</v>
          </cell>
          <cell r="L92">
            <v>0</v>
          </cell>
        </row>
        <row r="93">
          <cell r="B93">
            <v>3616</v>
          </cell>
          <cell r="C93" t="str">
            <v>P&amp;A py CatergContrct</v>
          </cell>
          <cell r="D93">
            <v>0</v>
          </cell>
          <cell r="E93">
            <v>0</v>
          </cell>
          <cell r="F93">
            <v>0</v>
          </cell>
          <cell r="G93">
            <v>82.91</v>
          </cell>
          <cell r="H93">
            <v>0</v>
          </cell>
          <cell r="I93">
            <v>0</v>
          </cell>
          <cell r="J93">
            <v>0</v>
          </cell>
          <cell r="K93">
            <v>414.64</v>
          </cell>
          <cell r="L93">
            <v>0</v>
          </cell>
        </row>
        <row r="94">
          <cell r="B94" t="str">
            <v>A515</v>
          </cell>
          <cell r="C94" t="str">
            <v>SubTO/HextNPay-Pers</v>
          </cell>
          <cell r="D94">
            <v>0</v>
          </cell>
          <cell r="E94">
            <v>0</v>
          </cell>
          <cell r="F94">
            <v>0</v>
          </cell>
          <cell r="G94">
            <v>82.91</v>
          </cell>
          <cell r="H94">
            <v>0</v>
          </cell>
          <cell r="I94">
            <v>0</v>
          </cell>
          <cell r="J94">
            <v>0</v>
          </cell>
          <cell r="K94">
            <v>414.64</v>
          </cell>
          <cell r="L94">
            <v>0</v>
          </cell>
        </row>
        <row r="95">
          <cell r="B95">
            <v>3610</v>
          </cell>
          <cell r="C95" t="str">
            <v>P&amp;ACostsFrpeopleServ</v>
          </cell>
          <cell r="D95">
            <v>120</v>
          </cell>
          <cell r="E95">
            <v>98.2</v>
          </cell>
          <cell r="F95">
            <v>21.8</v>
          </cell>
          <cell r="G95">
            <v>401.8</v>
          </cell>
          <cell r="H95">
            <v>480</v>
          </cell>
          <cell r="I95">
            <v>432.06</v>
          </cell>
          <cell r="J95">
            <v>47.94</v>
          </cell>
          <cell r="K95">
            <v>1189.6500000000001</v>
          </cell>
          <cell r="L95">
            <v>1440</v>
          </cell>
        </row>
        <row r="96">
          <cell r="B96">
            <v>3645</v>
          </cell>
          <cell r="C96" t="str">
            <v>GM&amp;O %Club Other</v>
          </cell>
          <cell r="D96">
            <v>15000</v>
          </cell>
          <cell r="E96">
            <v>1000</v>
          </cell>
          <cell r="F96">
            <v>14000</v>
          </cell>
          <cell r="G96">
            <v>12375</v>
          </cell>
          <cell r="H96">
            <v>60000</v>
          </cell>
          <cell r="I96">
            <v>2000</v>
          </cell>
          <cell r="J96">
            <v>58000</v>
          </cell>
          <cell r="K96">
            <v>182943.33</v>
          </cell>
          <cell r="L96">
            <v>180000</v>
          </cell>
        </row>
        <row r="97">
          <cell r="B97">
            <v>3654</v>
          </cell>
          <cell r="C97" t="str">
            <v>GM&amp;O Incidentals</v>
          </cell>
          <cell r="D97">
            <v>5500</v>
          </cell>
          <cell r="E97">
            <v>2195.81</v>
          </cell>
          <cell r="F97">
            <v>3304.19</v>
          </cell>
          <cell r="G97">
            <v>5532.19</v>
          </cell>
          <cell r="H97">
            <v>22000</v>
          </cell>
          <cell r="I97">
            <v>13234.27</v>
          </cell>
          <cell r="J97">
            <v>8765.73</v>
          </cell>
          <cell r="K97">
            <v>31108.65</v>
          </cell>
          <cell r="L97">
            <v>66000</v>
          </cell>
        </row>
        <row r="98">
          <cell r="B98">
            <v>3655</v>
          </cell>
          <cell r="C98" t="str">
            <v>GM&amp;O Insurance</v>
          </cell>
          <cell r="D98">
            <v>0</v>
          </cell>
          <cell r="E98">
            <v>0</v>
          </cell>
          <cell r="F98">
            <v>0</v>
          </cell>
          <cell r="G98">
            <v>0</v>
          </cell>
          <cell r="H98">
            <v>0</v>
          </cell>
          <cell r="I98">
            <v>0</v>
          </cell>
          <cell r="J98">
            <v>0</v>
          </cell>
          <cell r="K98">
            <v>0</v>
          </cell>
          <cell r="L98">
            <v>0</v>
          </cell>
        </row>
        <row r="99">
          <cell r="B99">
            <v>3625</v>
          </cell>
          <cell r="C99" t="str">
            <v>P&amp;A NPy Trg Grants</v>
          </cell>
          <cell r="D99">
            <v>500</v>
          </cell>
          <cell r="E99">
            <v>0</v>
          </cell>
          <cell r="F99">
            <v>500</v>
          </cell>
          <cell r="G99">
            <v>1000</v>
          </cell>
          <cell r="H99">
            <v>2000</v>
          </cell>
          <cell r="I99">
            <v>610</v>
          </cell>
          <cell r="J99">
            <v>1390</v>
          </cell>
          <cell r="K99">
            <v>4002.34</v>
          </cell>
          <cell r="L99">
            <v>6000</v>
          </cell>
        </row>
        <row r="100">
          <cell r="B100" t="str">
            <v>A530</v>
          </cell>
          <cell r="C100" t="str">
            <v>SubTO/HextNPay-Train</v>
          </cell>
          <cell r="D100">
            <v>500</v>
          </cell>
          <cell r="E100">
            <v>0</v>
          </cell>
          <cell r="F100">
            <v>500</v>
          </cell>
          <cell r="G100">
            <v>1000</v>
          </cell>
          <cell r="H100">
            <v>2000</v>
          </cell>
          <cell r="I100">
            <v>610</v>
          </cell>
          <cell r="J100">
            <v>1390</v>
          </cell>
          <cell r="K100">
            <v>4002.34</v>
          </cell>
          <cell r="L100">
            <v>6000</v>
          </cell>
        </row>
        <row r="101">
          <cell r="B101">
            <v>3633</v>
          </cell>
          <cell r="C101" t="str">
            <v>TrainCosts fr PplSrv</v>
          </cell>
          <cell r="D101">
            <v>0</v>
          </cell>
          <cell r="E101">
            <v>4.1500000000000004</v>
          </cell>
          <cell r="F101">
            <v>-4.1500000000000004</v>
          </cell>
          <cell r="G101">
            <v>376.67</v>
          </cell>
          <cell r="H101">
            <v>0</v>
          </cell>
          <cell r="I101">
            <v>143.49</v>
          </cell>
          <cell r="J101">
            <v>-143.49</v>
          </cell>
          <cell r="K101">
            <v>1160.53</v>
          </cell>
          <cell r="L101">
            <v>0</v>
          </cell>
        </row>
        <row r="102">
          <cell r="B102">
            <v>3430</v>
          </cell>
          <cell r="C102" t="str">
            <v>P&amp;I Py BTou Apps</v>
          </cell>
          <cell r="D102">
            <v>0</v>
          </cell>
          <cell r="E102">
            <v>0</v>
          </cell>
          <cell r="F102">
            <v>0</v>
          </cell>
          <cell r="G102">
            <v>625.51</v>
          </cell>
          <cell r="H102">
            <v>0</v>
          </cell>
          <cell r="I102">
            <v>0</v>
          </cell>
          <cell r="J102">
            <v>0</v>
          </cell>
          <cell r="K102">
            <v>676.87</v>
          </cell>
          <cell r="L102">
            <v>0</v>
          </cell>
        </row>
        <row r="103">
          <cell r="B103">
            <v>3425</v>
          </cell>
          <cell r="C103" t="str">
            <v>GSUP T&amp;S</v>
          </cell>
          <cell r="D103">
            <v>2000</v>
          </cell>
          <cell r="E103">
            <v>1236.45</v>
          </cell>
          <cell r="F103">
            <v>763.55</v>
          </cell>
          <cell r="G103">
            <v>7158.57</v>
          </cell>
          <cell r="H103">
            <v>8000</v>
          </cell>
          <cell r="I103">
            <v>6343.84</v>
          </cell>
          <cell r="J103">
            <v>1656.16</v>
          </cell>
          <cell r="K103">
            <v>19001.5</v>
          </cell>
          <cell r="L103">
            <v>24000</v>
          </cell>
        </row>
        <row r="104">
          <cell r="B104">
            <v>3612</v>
          </cell>
          <cell r="C104" t="str">
            <v>P&amp;A NPy Removal csts</v>
          </cell>
          <cell r="D104">
            <v>350</v>
          </cell>
          <cell r="E104">
            <v>318.60000000000002</v>
          </cell>
          <cell r="F104">
            <v>31.4</v>
          </cell>
          <cell r="G104">
            <v>1367.96</v>
          </cell>
          <cell r="H104">
            <v>1400</v>
          </cell>
          <cell r="I104">
            <v>1274.4000000000001</v>
          </cell>
          <cell r="J104">
            <v>125.6</v>
          </cell>
          <cell r="K104">
            <v>3990.76</v>
          </cell>
          <cell r="L104">
            <v>4200</v>
          </cell>
        </row>
        <row r="105">
          <cell r="B105">
            <v>3617</v>
          </cell>
          <cell r="C105" t="str">
            <v>P&amp;A py Int Hospitali</v>
          </cell>
          <cell r="D105">
            <v>50</v>
          </cell>
          <cell r="E105">
            <v>137.69999999999999</v>
          </cell>
          <cell r="F105">
            <v>-87.7</v>
          </cell>
          <cell r="G105">
            <v>0</v>
          </cell>
          <cell r="H105">
            <v>200</v>
          </cell>
          <cell r="I105">
            <v>137.69999999999999</v>
          </cell>
          <cell r="J105">
            <v>62.3</v>
          </cell>
          <cell r="K105">
            <v>136.12</v>
          </cell>
          <cell r="L105">
            <v>600</v>
          </cell>
        </row>
        <row r="106">
          <cell r="B106">
            <v>3619</v>
          </cell>
          <cell r="C106" t="str">
            <v>P&amp;A Npy  Stationery</v>
          </cell>
          <cell r="D106">
            <v>250</v>
          </cell>
          <cell r="E106">
            <v>332.8</v>
          </cell>
          <cell r="F106">
            <v>-82.8</v>
          </cell>
          <cell r="G106">
            <v>910.54</v>
          </cell>
          <cell r="H106">
            <v>1000</v>
          </cell>
          <cell r="I106">
            <v>885.48</v>
          </cell>
          <cell r="J106">
            <v>114.52</v>
          </cell>
          <cell r="K106">
            <v>2908.37</v>
          </cell>
          <cell r="L106">
            <v>3000</v>
          </cell>
        </row>
        <row r="107">
          <cell r="B107">
            <v>3620</v>
          </cell>
          <cell r="C107" t="str">
            <v>P&amp;A Office Machines</v>
          </cell>
          <cell r="D107">
            <v>0</v>
          </cell>
          <cell r="E107">
            <v>0</v>
          </cell>
          <cell r="F107">
            <v>0</v>
          </cell>
          <cell r="G107">
            <v>0</v>
          </cell>
          <cell r="H107">
            <v>0</v>
          </cell>
          <cell r="I107">
            <v>0</v>
          </cell>
          <cell r="J107">
            <v>0</v>
          </cell>
          <cell r="K107">
            <v>0</v>
          </cell>
          <cell r="L107">
            <v>0</v>
          </cell>
        </row>
        <row r="108">
          <cell r="B108" t="str">
            <v>A599</v>
          </cell>
          <cell r="C108" t="str">
            <v>TOTO/HExtNPay(netOOI</v>
          </cell>
          <cell r="D108">
            <v>44770</v>
          </cell>
          <cell r="E108">
            <v>30735.95</v>
          </cell>
          <cell r="F108">
            <v>14034.05</v>
          </cell>
          <cell r="G108">
            <v>54619.89</v>
          </cell>
          <cell r="H108">
            <v>179080</v>
          </cell>
          <cell r="I108">
            <v>101089.9</v>
          </cell>
          <cell r="J108">
            <v>77990.100000000006</v>
          </cell>
          <cell r="K108">
            <v>563953.26</v>
          </cell>
          <cell r="L108">
            <v>537240</v>
          </cell>
        </row>
        <row r="109">
          <cell r="B109" t="str">
            <v>880B</v>
          </cell>
          <cell r="C109" t="str">
            <v>SUPP NPy SFC OSmSto</v>
          </cell>
          <cell r="D109">
            <v>0</v>
          </cell>
          <cell r="E109">
            <v>0</v>
          </cell>
          <cell r="F109">
            <v>0</v>
          </cell>
          <cell r="G109">
            <v>3.95</v>
          </cell>
          <cell r="H109">
            <v>0</v>
          </cell>
          <cell r="I109">
            <v>0</v>
          </cell>
          <cell r="J109">
            <v>0</v>
          </cell>
          <cell r="K109">
            <v>3.95</v>
          </cell>
          <cell r="L109">
            <v>0</v>
          </cell>
        </row>
        <row r="110">
          <cell r="B110" t="str">
            <v>529Y</v>
          </cell>
          <cell r="C110" t="str">
            <v>F&amp;B Bill Hand &amp; comm</v>
          </cell>
          <cell r="D110">
            <v>0</v>
          </cell>
          <cell r="E110">
            <v>0</v>
          </cell>
          <cell r="F110">
            <v>0</v>
          </cell>
          <cell r="G110">
            <v>0</v>
          </cell>
          <cell r="H110">
            <v>0</v>
          </cell>
          <cell r="I110">
            <v>0</v>
          </cell>
          <cell r="J110">
            <v>0</v>
          </cell>
          <cell r="K110">
            <v>0</v>
          </cell>
          <cell r="L110">
            <v>0</v>
          </cell>
        </row>
        <row r="111">
          <cell r="B111" t="str">
            <v>628Y</v>
          </cell>
          <cell r="C111" t="str">
            <v>P&amp;A NPy Training T&amp;S</v>
          </cell>
          <cell r="D111">
            <v>0</v>
          </cell>
          <cell r="E111">
            <v>0</v>
          </cell>
          <cell r="F111">
            <v>0</v>
          </cell>
          <cell r="G111">
            <v>0.86</v>
          </cell>
          <cell r="H111">
            <v>0</v>
          </cell>
          <cell r="I111">
            <v>3.74</v>
          </cell>
          <cell r="J111">
            <v>-3.74</v>
          </cell>
          <cell r="K111">
            <v>180.78</v>
          </cell>
          <cell r="L111">
            <v>0</v>
          </cell>
        </row>
        <row r="112">
          <cell r="B112" t="str">
            <v>502F</v>
          </cell>
          <cell r="C112" t="str">
            <v>M&amp;S Corp Publicity</v>
          </cell>
          <cell r="D112">
            <v>0</v>
          </cell>
          <cell r="E112">
            <v>23427.94</v>
          </cell>
          <cell r="F112">
            <v>-23427.94</v>
          </cell>
          <cell r="G112">
            <v>14776.3</v>
          </cell>
          <cell r="H112">
            <v>0</v>
          </cell>
          <cell r="I112">
            <v>68201.740000000005</v>
          </cell>
          <cell r="J112">
            <v>-68201.740000000005</v>
          </cell>
          <cell r="K112">
            <v>262280.06</v>
          </cell>
          <cell r="L112">
            <v>0</v>
          </cell>
        </row>
        <row r="113">
          <cell r="B113" t="str">
            <v>201Y</v>
          </cell>
          <cell r="C113" t="str">
            <v>M&amp;S N Pay Other Pub</v>
          </cell>
          <cell r="D113">
            <v>15000</v>
          </cell>
          <cell r="E113">
            <v>0</v>
          </cell>
          <cell r="F113">
            <v>15000</v>
          </cell>
          <cell r="G113">
            <v>0</v>
          </cell>
          <cell r="H113">
            <v>60000</v>
          </cell>
          <cell r="I113">
            <v>0</v>
          </cell>
          <cell r="J113">
            <v>60000</v>
          </cell>
          <cell r="K113">
            <v>0</v>
          </cell>
          <cell r="L113">
            <v>180000</v>
          </cell>
        </row>
        <row r="114">
          <cell r="B114" t="str">
            <v>202Y</v>
          </cell>
          <cell r="C114" t="str">
            <v>M&amp;S N Pay Other Pub</v>
          </cell>
          <cell r="D114">
            <v>0</v>
          </cell>
          <cell r="E114">
            <v>0</v>
          </cell>
          <cell r="F114">
            <v>0</v>
          </cell>
          <cell r="G114">
            <v>0</v>
          </cell>
          <cell r="H114">
            <v>0</v>
          </cell>
          <cell r="I114">
            <v>0</v>
          </cell>
          <cell r="J114">
            <v>0</v>
          </cell>
          <cell r="K114">
            <v>0</v>
          </cell>
          <cell r="L114">
            <v>0</v>
          </cell>
        </row>
        <row r="115">
          <cell r="B115" t="str">
            <v>203Y</v>
          </cell>
          <cell r="C115" t="str">
            <v>M&amp;S N Pay Other Pub</v>
          </cell>
          <cell r="D115">
            <v>0</v>
          </cell>
          <cell r="E115">
            <v>716.42</v>
          </cell>
          <cell r="F115">
            <v>-716.42</v>
          </cell>
          <cell r="G115">
            <v>1610.8</v>
          </cell>
          <cell r="H115">
            <v>0</v>
          </cell>
          <cell r="I115">
            <v>2124.52</v>
          </cell>
          <cell r="J115">
            <v>-2124.52</v>
          </cell>
          <cell r="K115">
            <v>2178.29</v>
          </cell>
          <cell r="L115">
            <v>0</v>
          </cell>
        </row>
        <row r="116">
          <cell r="B116" t="str">
            <v>504Y</v>
          </cell>
          <cell r="C116" t="str">
            <v>M&amp;S N Pay Other Pub</v>
          </cell>
          <cell r="D116">
            <v>15000</v>
          </cell>
          <cell r="E116">
            <v>716.42</v>
          </cell>
          <cell r="F116">
            <v>14283.58</v>
          </cell>
          <cell r="G116">
            <v>1610.8</v>
          </cell>
          <cell r="H116">
            <v>60000</v>
          </cell>
          <cell r="I116">
            <v>2124.52</v>
          </cell>
          <cell r="J116">
            <v>57875.48</v>
          </cell>
          <cell r="K116">
            <v>2178.29</v>
          </cell>
          <cell r="L116">
            <v>180000</v>
          </cell>
        </row>
        <row r="117">
          <cell r="B117" t="str">
            <v>506Y</v>
          </cell>
          <cell r="C117" t="str">
            <v>M&amp;S N Py B Hospitali</v>
          </cell>
          <cell r="D117">
            <v>4000</v>
          </cell>
          <cell r="E117">
            <v>731.2</v>
          </cell>
          <cell r="F117">
            <v>3268.8</v>
          </cell>
          <cell r="G117">
            <v>7125.43</v>
          </cell>
          <cell r="H117">
            <v>16000</v>
          </cell>
          <cell r="I117">
            <v>4208.42</v>
          </cell>
          <cell r="J117">
            <v>11791.58</v>
          </cell>
          <cell r="K117">
            <v>47907.41</v>
          </cell>
          <cell r="L117">
            <v>48000</v>
          </cell>
        </row>
        <row r="118">
          <cell r="B118" t="str">
            <v>344Y</v>
          </cell>
          <cell r="C118" t="str">
            <v>ACCM N Py Bldg Mtce</v>
          </cell>
          <cell r="D118">
            <v>0</v>
          </cell>
          <cell r="E118">
            <v>0</v>
          </cell>
          <cell r="F118">
            <v>0</v>
          </cell>
          <cell r="G118">
            <v>0</v>
          </cell>
          <cell r="H118">
            <v>0</v>
          </cell>
          <cell r="I118">
            <v>291.66000000000003</v>
          </cell>
          <cell r="J118">
            <v>-291.66000000000003</v>
          </cell>
          <cell r="K118">
            <v>0</v>
          </cell>
          <cell r="L118">
            <v>0</v>
          </cell>
        </row>
        <row r="119">
          <cell r="B119" t="str">
            <v>586Y</v>
          </cell>
          <cell r="C119" t="str">
            <v>ACCM N Py Bldg Mtce</v>
          </cell>
          <cell r="D119">
            <v>0</v>
          </cell>
          <cell r="E119">
            <v>0</v>
          </cell>
          <cell r="F119">
            <v>0</v>
          </cell>
          <cell r="G119">
            <v>0</v>
          </cell>
          <cell r="H119">
            <v>0</v>
          </cell>
          <cell r="I119">
            <v>291.66000000000003</v>
          </cell>
          <cell r="J119">
            <v>-291.66000000000003</v>
          </cell>
          <cell r="K119">
            <v>0</v>
          </cell>
          <cell r="L119">
            <v>0</v>
          </cell>
        </row>
        <row r="120">
          <cell r="B120" t="str">
            <v>589Y</v>
          </cell>
          <cell r="C120" t="str">
            <v>ACCM N Py Furniture</v>
          </cell>
          <cell r="D120">
            <v>0</v>
          </cell>
          <cell r="E120">
            <v>0</v>
          </cell>
          <cell r="F120">
            <v>0</v>
          </cell>
          <cell r="G120">
            <v>0</v>
          </cell>
          <cell r="H120">
            <v>0</v>
          </cell>
          <cell r="I120">
            <v>263.82</v>
          </cell>
          <cell r="J120">
            <v>-263.82</v>
          </cell>
          <cell r="K120">
            <v>0</v>
          </cell>
          <cell r="L120">
            <v>0</v>
          </cell>
        </row>
        <row r="121">
          <cell r="B121" t="str">
            <v>263Y</v>
          </cell>
          <cell r="C121" t="str">
            <v>ACCM N Py Build NFa</v>
          </cell>
          <cell r="D121">
            <v>0</v>
          </cell>
          <cell r="E121">
            <v>0</v>
          </cell>
          <cell r="F121">
            <v>0</v>
          </cell>
          <cell r="G121">
            <v>0</v>
          </cell>
          <cell r="H121">
            <v>0</v>
          </cell>
          <cell r="I121">
            <v>35.24</v>
          </cell>
          <cell r="J121">
            <v>-35.24</v>
          </cell>
          <cell r="K121">
            <v>302.94</v>
          </cell>
          <cell r="L121">
            <v>0</v>
          </cell>
        </row>
        <row r="122">
          <cell r="B122" t="str">
            <v>626Y</v>
          </cell>
          <cell r="C122" t="str">
            <v>AccommCostFrPeopleSr</v>
          </cell>
          <cell r="D122">
            <v>0</v>
          </cell>
          <cell r="E122">
            <v>0</v>
          </cell>
          <cell r="F122">
            <v>0</v>
          </cell>
          <cell r="G122">
            <v>144</v>
          </cell>
          <cell r="H122">
            <v>0</v>
          </cell>
          <cell r="I122">
            <v>70.37</v>
          </cell>
          <cell r="J122">
            <v>-70.37</v>
          </cell>
          <cell r="K122">
            <v>283.11</v>
          </cell>
          <cell r="L122">
            <v>0</v>
          </cell>
        </row>
        <row r="123">
          <cell r="B123" t="str">
            <v>551Y</v>
          </cell>
          <cell r="C123" t="str">
            <v>COMP NPy Mtce</v>
          </cell>
          <cell r="D123">
            <v>0</v>
          </cell>
          <cell r="E123">
            <v>182.12</v>
          </cell>
          <cell r="F123">
            <v>-182.12</v>
          </cell>
          <cell r="G123">
            <v>725</v>
          </cell>
          <cell r="H123">
            <v>0</v>
          </cell>
          <cell r="I123">
            <v>182.12</v>
          </cell>
          <cell r="J123">
            <v>-182.12</v>
          </cell>
          <cell r="K123">
            <v>895</v>
          </cell>
          <cell r="L123">
            <v>0</v>
          </cell>
        </row>
        <row r="124">
          <cell r="B124" t="str">
            <v>248Y</v>
          </cell>
          <cell r="C124" t="str">
            <v>COMP N Py Non FAR</v>
          </cell>
          <cell r="D124">
            <v>2000</v>
          </cell>
          <cell r="E124">
            <v>0</v>
          </cell>
          <cell r="F124">
            <v>2000</v>
          </cell>
          <cell r="G124">
            <v>0</v>
          </cell>
          <cell r="H124">
            <v>8000</v>
          </cell>
          <cell r="I124">
            <v>18.559999999999999</v>
          </cell>
          <cell r="J124">
            <v>7981.44</v>
          </cell>
          <cell r="K124">
            <v>1128.07</v>
          </cell>
          <cell r="L124">
            <v>24000</v>
          </cell>
        </row>
        <row r="125">
          <cell r="B125" t="str">
            <v>240Y</v>
          </cell>
          <cell r="C125" t="str">
            <v>F&amp;B Bad Debts W/O</v>
          </cell>
          <cell r="D125">
            <v>0</v>
          </cell>
          <cell r="E125">
            <v>0</v>
          </cell>
          <cell r="F125">
            <v>0</v>
          </cell>
          <cell r="G125">
            <v>0</v>
          </cell>
          <cell r="H125">
            <v>0</v>
          </cell>
          <cell r="I125">
            <v>0.01</v>
          </cell>
          <cell r="J125">
            <v>-0.01</v>
          </cell>
          <cell r="K125">
            <v>0</v>
          </cell>
          <cell r="L125">
            <v>0</v>
          </cell>
        </row>
        <row r="126">
          <cell r="B126" t="str">
            <v>245Y</v>
          </cell>
          <cell r="C126" t="str">
            <v>F&amp;B BDebt Prov Chng</v>
          </cell>
          <cell r="D126">
            <v>0</v>
          </cell>
          <cell r="E126">
            <v>302.5</v>
          </cell>
          <cell r="F126">
            <v>-302.5</v>
          </cell>
          <cell r="G126">
            <v>0</v>
          </cell>
          <cell r="H126">
            <v>0</v>
          </cell>
          <cell r="I126">
            <v>302.5</v>
          </cell>
          <cell r="J126">
            <v>-302.5</v>
          </cell>
          <cell r="K126">
            <v>0</v>
          </cell>
          <cell r="L126">
            <v>0</v>
          </cell>
        </row>
        <row r="127">
          <cell r="B127" t="str">
            <v>616Y</v>
          </cell>
          <cell r="C127" t="str">
            <v>P&amp;A py CatergContrct</v>
          </cell>
          <cell r="D127">
            <v>0</v>
          </cell>
          <cell r="E127">
            <v>0</v>
          </cell>
          <cell r="F127">
            <v>0</v>
          </cell>
          <cell r="G127">
            <v>82.91</v>
          </cell>
          <cell r="H127">
            <v>0</v>
          </cell>
          <cell r="I127">
            <v>0</v>
          </cell>
          <cell r="J127">
            <v>0</v>
          </cell>
          <cell r="K127">
            <v>414.64</v>
          </cell>
          <cell r="L127">
            <v>0</v>
          </cell>
        </row>
        <row r="128">
          <cell r="B128" t="str">
            <v>651Y</v>
          </cell>
          <cell r="C128" t="str">
            <v>GM&amp;O Incidentals</v>
          </cell>
          <cell r="D128">
            <v>3000</v>
          </cell>
          <cell r="E128">
            <v>0</v>
          </cell>
          <cell r="F128">
            <v>3000</v>
          </cell>
          <cell r="G128">
            <v>0</v>
          </cell>
          <cell r="H128">
            <v>12000</v>
          </cell>
          <cell r="I128">
            <v>0</v>
          </cell>
          <cell r="J128">
            <v>12000</v>
          </cell>
          <cell r="K128">
            <v>35.54</v>
          </cell>
          <cell r="L128">
            <v>36000</v>
          </cell>
        </row>
        <row r="129">
          <cell r="B129" t="str">
            <v>652Y</v>
          </cell>
          <cell r="C129" t="str">
            <v>GM&amp;O Incidentals</v>
          </cell>
          <cell r="D129">
            <v>2500</v>
          </cell>
          <cell r="E129">
            <v>2195.81</v>
          </cell>
          <cell r="F129">
            <v>304.19</v>
          </cell>
          <cell r="G129">
            <v>5416.14</v>
          </cell>
          <cell r="H129">
            <v>10000</v>
          </cell>
          <cell r="I129">
            <v>13164.77</v>
          </cell>
          <cell r="J129">
            <v>-3164.77</v>
          </cell>
          <cell r="K129">
            <v>30917.06</v>
          </cell>
          <cell r="L129">
            <v>30000</v>
          </cell>
        </row>
        <row r="130">
          <cell r="B130" t="str">
            <v>653Y</v>
          </cell>
          <cell r="C130" t="str">
            <v>GM&amp;O Incidentals</v>
          </cell>
          <cell r="D130">
            <v>0</v>
          </cell>
          <cell r="E130">
            <v>0</v>
          </cell>
          <cell r="F130">
            <v>0</v>
          </cell>
          <cell r="G130">
            <v>116.05</v>
          </cell>
          <cell r="H130">
            <v>0</v>
          </cell>
          <cell r="I130">
            <v>69.5</v>
          </cell>
          <cell r="J130">
            <v>-69.5</v>
          </cell>
          <cell r="K130">
            <v>156.05000000000001</v>
          </cell>
          <cell r="L130">
            <v>0</v>
          </cell>
        </row>
        <row r="131">
          <cell r="B131" t="str">
            <v>686B</v>
          </cell>
          <cell r="C131" t="str">
            <v>P&amp;I Py BTou Apps</v>
          </cell>
          <cell r="D131">
            <v>0</v>
          </cell>
          <cell r="E131">
            <v>0</v>
          </cell>
          <cell r="F131">
            <v>0</v>
          </cell>
          <cell r="G131">
            <v>625.51</v>
          </cell>
          <cell r="H131">
            <v>0</v>
          </cell>
          <cell r="I131">
            <v>0</v>
          </cell>
          <cell r="J131">
            <v>0</v>
          </cell>
          <cell r="K131">
            <v>676.87</v>
          </cell>
          <cell r="L131">
            <v>0</v>
          </cell>
        </row>
        <row r="132">
          <cell r="B132" t="str">
            <v>670B</v>
          </cell>
          <cell r="C132" t="str">
            <v>GSUP T&amp;S</v>
          </cell>
          <cell r="D132">
            <v>2000</v>
          </cell>
          <cell r="E132">
            <v>1236.45</v>
          </cell>
          <cell r="F132">
            <v>763.55</v>
          </cell>
          <cell r="G132">
            <v>7158.57</v>
          </cell>
          <cell r="H132">
            <v>8000</v>
          </cell>
          <cell r="I132">
            <v>6343.84</v>
          </cell>
          <cell r="J132">
            <v>1656.16</v>
          </cell>
          <cell r="K132">
            <v>19001.5</v>
          </cell>
          <cell r="L132">
            <v>24000</v>
          </cell>
        </row>
        <row r="133">
          <cell r="B133" t="str">
            <v>619Y</v>
          </cell>
          <cell r="C133" t="str">
            <v>P&amp;A Office Machines</v>
          </cell>
          <cell r="D133">
            <v>0</v>
          </cell>
          <cell r="E133">
            <v>0</v>
          </cell>
          <cell r="F133">
            <v>0</v>
          </cell>
          <cell r="G133">
            <v>0</v>
          </cell>
          <cell r="H133">
            <v>0</v>
          </cell>
          <cell r="I133">
            <v>0</v>
          </cell>
          <cell r="J133">
            <v>0</v>
          </cell>
          <cell r="K133">
            <v>0</v>
          </cell>
          <cell r="L133">
            <v>0</v>
          </cell>
        </row>
        <row r="135">
          <cell r="B135" t="str">
            <v xml:space="preserve"> 6th</v>
          </cell>
          <cell r="C135" t="str">
            <v xml:space="preserve"> August</v>
          </cell>
          <cell r="D135">
            <v>2002</v>
          </cell>
        </row>
        <row r="139">
          <cell r="B139" t="str">
            <v>Account Code</v>
          </cell>
          <cell r="C139" t="str">
            <v>Description</v>
          </cell>
          <cell r="D139" t="str">
            <v>Month Budget</v>
          </cell>
          <cell r="E139" t="str">
            <v>Month Actual</v>
          </cell>
          <cell r="F139" t="str">
            <v>Month Variance</v>
          </cell>
          <cell r="H139" t="str">
            <v>Cumulative Budget</v>
          </cell>
          <cell r="I139" t="str">
            <v>Cumulative Actual</v>
          </cell>
          <cell r="J139" t="str">
            <v>Cumulative Variance</v>
          </cell>
          <cell r="L139" t="str">
            <v>Annual Budget</v>
          </cell>
        </row>
        <row r="140">
          <cell r="B140" t="str">
            <v>C760</v>
          </cell>
          <cell r="C140" t="str">
            <v>Ind Xfrs In - Trans</v>
          </cell>
          <cell r="D140">
            <v>0</v>
          </cell>
          <cell r="E140">
            <v>302.89</v>
          </cell>
          <cell r="F140">
            <v>-302.89</v>
          </cell>
          <cell r="H140">
            <v>0</v>
          </cell>
          <cell r="I140">
            <v>514.1</v>
          </cell>
          <cell r="J140">
            <v>-514.1</v>
          </cell>
          <cell r="L140">
            <v>0</v>
          </cell>
        </row>
        <row r="141">
          <cell r="B141" t="str">
            <v>C800</v>
          </cell>
          <cell r="C141" t="str">
            <v>O/H Xfrs In - Accomm</v>
          </cell>
          <cell r="D141">
            <v>0</v>
          </cell>
          <cell r="E141">
            <v>86</v>
          </cell>
          <cell r="F141">
            <v>-86</v>
          </cell>
          <cell r="H141">
            <v>0</v>
          </cell>
          <cell r="I141">
            <v>346</v>
          </cell>
          <cell r="J141">
            <v>-346</v>
          </cell>
          <cell r="L141">
            <v>0</v>
          </cell>
        </row>
        <row r="142">
          <cell r="B142">
            <v>44234015</v>
          </cell>
          <cell r="C142" t="str">
            <v>CONFERENCING EQUIPMENT CHARGES</v>
          </cell>
          <cell r="D142">
            <v>0</v>
          </cell>
          <cell r="E142">
            <v>0</v>
          </cell>
          <cell r="F142">
            <v>0</v>
          </cell>
          <cell r="H142">
            <v>0</v>
          </cell>
          <cell r="I142">
            <v>11401.7</v>
          </cell>
          <cell r="J142">
            <v>-11401.7</v>
          </cell>
          <cell r="L142">
            <v>0</v>
          </cell>
        </row>
        <row r="143">
          <cell r="B143">
            <v>44230264</v>
          </cell>
          <cell r="C143" t="str">
            <v>BT CHGECD SOS IN</v>
          </cell>
          <cell r="D143">
            <v>0</v>
          </cell>
          <cell r="E143">
            <v>0</v>
          </cell>
          <cell r="F143">
            <v>0</v>
          </cell>
          <cell r="H143">
            <v>0</v>
          </cell>
          <cell r="I143">
            <v>0.59</v>
          </cell>
          <cell r="J143">
            <v>-0.59</v>
          </cell>
          <cell r="L143">
            <v>0</v>
          </cell>
        </row>
        <row r="144">
          <cell r="B144">
            <v>44230505</v>
          </cell>
          <cell r="C144" t="str">
            <v>SOS IN INTNT SV PV TO MTMD SV</v>
          </cell>
          <cell r="D144">
            <v>0</v>
          </cell>
          <cell r="E144">
            <v>2669.85</v>
          </cell>
          <cell r="F144">
            <v>-2669.85</v>
          </cell>
          <cell r="H144">
            <v>0</v>
          </cell>
          <cell r="I144">
            <v>3209.79</v>
          </cell>
          <cell r="J144">
            <v>-3209.79</v>
          </cell>
          <cell r="L144">
            <v>0</v>
          </cell>
        </row>
        <row r="145">
          <cell r="B145">
            <v>44210035</v>
          </cell>
          <cell r="C145" t="str">
            <v>ELECTRICITY EXP - GEN BLDG IN</v>
          </cell>
          <cell r="D145">
            <v>0</v>
          </cell>
          <cell r="E145">
            <v>84</v>
          </cell>
          <cell r="F145">
            <v>-84</v>
          </cell>
          <cell r="H145">
            <v>0</v>
          </cell>
          <cell r="I145">
            <v>339</v>
          </cell>
          <cell r="J145">
            <v>-339</v>
          </cell>
          <cell r="L145">
            <v>0</v>
          </cell>
        </row>
        <row r="146">
          <cell r="B146">
            <v>44210417</v>
          </cell>
          <cell r="C146" t="str">
            <v>Intra VCT Exp MT Hire In</v>
          </cell>
          <cell r="D146">
            <v>0</v>
          </cell>
          <cell r="E146">
            <v>0</v>
          </cell>
          <cell r="F146">
            <v>0</v>
          </cell>
          <cell r="H146">
            <v>0</v>
          </cell>
          <cell r="I146">
            <v>612.09</v>
          </cell>
          <cell r="J146">
            <v>-612.09</v>
          </cell>
          <cell r="L146">
            <v>0</v>
          </cell>
        </row>
        <row r="147">
          <cell r="C147" t="str">
            <v>GRAND TOTAL</v>
          </cell>
          <cell r="D147">
            <v>0</v>
          </cell>
          <cell r="E147">
            <v>3142.74</v>
          </cell>
          <cell r="F147">
            <v>-3142.74</v>
          </cell>
          <cell r="H147">
            <v>0</v>
          </cell>
          <cell r="I147">
            <v>16423.27</v>
          </cell>
          <cell r="J147">
            <v>-16423.27</v>
          </cell>
          <cell r="L147">
            <v>0</v>
          </cell>
        </row>
      </sheetData>
      <sheetData sheetId="34" refreshError="1"/>
      <sheetData sheetId="35" refreshError="1"/>
      <sheetData sheetId="36" refreshError="1"/>
      <sheetData sheetId="37" refreshError="1"/>
      <sheetData sheetId="38" refreshError="1"/>
      <sheetData sheetId="39"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43</v>
          </cell>
          <cell r="C7" t="str">
            <v>Oth Ext Oper Costs</v>
          </cell>
          <cell r="D7">
            <v>0</v>
          </cell>
          <cell r="E7">
            <v>-48578.31</v>
          </cell>
          <cell r="F7">
            <v>48578.31</v>
          </cell>
          <cell r="G7">
            <v>0</v>
          </cell>
          <cell r="H7">
            <v>800000</v>
          </cell>
          <cell r="I7">
            <v>0</v>
          </cell>
          <cell r="J7">
            <v>800000</v>
          </cell>
          <cell r="K7">
            <v>7884133.4199999999</v>
          </cell>
          <cell r="L7">
            <v>800000</v>
          </cell>
        </row>
        <row r="8">
          <cell r="B8">
            <v>45</v>
          </cell>
          <cell r="C8" t="str">
            <v>TOTAL OEOC</v>
          </cell>
          <cell r="D8">
            <v>0</v>
          </cell>
          <cell r="E8">
            <v>-48578.31</v>
          </cell>
          <cell r="F8">
            <v>48578.31</v>
          </cell>
          <cell r="G8">
            <v>0</v>
          </cell>
          <cell r="H8">
            <v>800000</v>
          </cell>
          <cell r="I8">
            <v>0</v>
          </cell>
          <cell r="J8">
            <v>800000</v>
          </cell>
          <cell r="K8">
            <v>7884133.4199999999</v>
          </cell>
          <cell r="L8">
            <v>800000</v>
          </cell>
        </row>
        <row r="9">
          <cell r="B9">
            <v>55</v>
          </cell>
          <cell r="C9" t="str">
            <v>SubT Op Csts bef Red</v>
          </cell>
          <cell r="D9">
            <v>0</v>
          </cell>
          <cell r="E9">
            <v>-48578.31</v>
          </cell>
          <cell r="F9">
            <v>48578.31</v>
          </cell>
          <cell r="G9">
            <v>0</v>
          </cell>
          <cell r="H9">
            <v>800000</v>
          </cell>
          <cell r="I9">
            <v>0</v>
          </cell>
          <cell r="J9">
            <v>800000</v>
          </cell>
          <cell r="K9">
            <v>7884133.4199999999</v>
          </cell>
          <cell r="L9">
            <v>800000</v>
          </cell>
        </row>
        <row r="10">
          <cell r="B10">
            <v>60</v>
          </cell>
          <cell r="C10" t="str">
            <v>Op Prof bef Red</v>
          </cell>
          <cell r="D10">
            <v>0</v>
          </cell>
          <cell r="E10">
            <v>48578.31</v>
          </cell>
          <cell r="F10">
            <v>48578.31</v>
          </cell>
          <cell r="G10">
            <v>0</v>
          </cell>
          <cell r="H10">
            <v>-800000</v>
          </cell>
          <cell r="I10">
            <v>0</v>
          </cell>
          <cell r="J10">
            <v>800000</v>
          </cell>
          <cell r="K10">
            <v>-7884133.4199999999</v>
          </cell>
          <cell r="L10">
            <v>-800000</v>
          </cell>
        </row>
        <row r="11">
          <cell r="B11">
            <v>85</v>
          </cell>
          <cell r="C11" t="str">
            <v>Op Profit after Red</v>
          </cell>
          <cell r="D11">
            <v>0</v>
          </cell>
          <cell r="E11">
            <v>48578.31</v>
          </cell>
          <cell r="F11">
            <v>48578.31</v>
          </cell>
          <cell r="G11">
            <v>0</v>
          </cell>
          <cell r="H11">
            <v>-800000</v>
          </cell>
          <cell r="I11">
            <v>0</v>
          </cell>
          <cell r="J11">
            <v>800000</v>
          </cell>
          <cell r="K11">
            <v>-7884133.4199999999</v>
          </cell>
          <cell r="L11">
            <v>-800000</v>
          </cell>
        </row>
        <row r="12">
          <cell r="B12">
            <v>95</v>
          </cell>
          <cell r="C12" t="str">
            <v>Op Prof bef Tx&amp;LT In</v>
          </cell>
          <cell r="D12">
            <v>0</v>
          </cell>
          <cell r="E12">
            <v>48578.31</v>
          </cell>
          <cell r="F12">
            <v>48578.31</v>
          </cell>
          <cell r="G12">
            <v>0</v>
          </cell>
          <cell r="H12">
            <v>-800000</v>
          </cell>
          <cell r="I12">
            <v>0</v>
          </cell>
          <cell r="J12">
            <v>800000</v>
          </cell>
          <cell r="K12">
            <v>-7884133.4199999999</v>
          </cell>
          <cell r="L12">
            <v>-800000</v>
          </cell>
        </row>
        <row r="13">
          <cell r="B13">
            <v>130</v>
          </cell>
          <cell r="C13" t="str">
            <v>Prof ord acts &gt; tax</v>
          </cell>
          <cell r="D13">
            <v>0</v>
          </cell>
          <cell r="E13">
            <v>48578.31</v>
          </cell>
          <cell r="F13">
            <v>48578.31</v>
          </cell>
          <cell r="G13">
            <v>0</v>
          </cell>
          <cell r="H13">
            <v>-800000</v>
          </cell>
          <cell r="I13">
            <v>0</v>
          </cell>
          <cell r="J13">
            <v>800000</v>
          </cell>
          <cell r="K13">
            <v>-7884133.4199999999</v>
          </cell>
          <cell r="L13">
            <v>-800000</v>
          </cell>
        </row>
        <row r="14">
          <cell r="B14">
            <v>140</v>
          </cell>
          <cell r="C14" t="str">
            <v>Prof attr 2 ord S/ho</v>
          </cell>
          <cell r="D14">
            <v>0</v>
          </cell>
          <cell r="E14">
            <v>48578.31</v>
          </cell>
          <cell r="F14">
            <v>48578.31</v>
          </cell>
          <cell r="G14">
            <v>0</v>
          </cell>
          <cell r="H14">
            <v>-800000</v>
          </cell>
          <cell r="I14">
            <v>0</v>
          </cell>
          <cell r="J14">
            <v>800000</v>
          </cell>
          <cell r="K14">
            <v>-7884133.4199999999</v>
          </cell>
          <cell r="L14">
            <v>-800000</v>
          </cell>
        </row>
        <row r="15">
          <cell r="B15">
            <v>150</v>
          </cell>
          <cell r="C15" t="str">
            <v>RETAINED PROFIT</v>
          </cell>
          <cell r="D15">
            <v>0</v>
          </cell>
          <cell r="E15">
            <v>48578.31</v>
          </cell>
          <cell r="F15">
            <v>48578.31</v>
          </cell>
          <cell r="G15">
            <v>0</v>
          </cell>
          <cell r="H15">
            <v>-800000</v>
          </cell>
          <cell r="I15">
            <v>0</v>
          </cell>
          <cell r="J15">
            <v>800000</v>
          </cell>
          <cell r="K15">
            <v>-7884133.4199999999</v>
          </cell>
          <cell r="L15">
            <v>-800000</v>
          </cell>
        </row>
        <row r="16">
          <cell r="B16" t="str">
            <v>C055</v>
          </cell>
          <cell r="C16" t="str">
            <v>Indirects - Supplies</v>
          </cell>
          <cell r="D16">
            <v>0</v>
          </cell>
          <cell r="E16">
            <v>0</v>
          </cell>
          <cell r="F16">
            <v>0</v>
          </cell>
          <cell r="G16">
            <v>0</v>
          </cell>
          <cell r="H16">
            <v>0</v>
          </cell>
          <cell r="I16">
            <v>0</v>
          </cell>
          <cell r="J16">
            <v>0</v>
          </cell>
          <cell r="K16">
            <v>27.14</v>
          </cell>
          <cell r="L16">
            <v>0</v>
          </cell>
        </row>
        <row r="17">
          <cell r="B17" t="str">
            <v>C060</v>
          </cell>
          <cell r="C17" t="str">
            <v>Indirects-Transport</v>
          </cell>
          <cell r="D17">
            <v>0</v>
          </cell>
          <cell r="E17">
            <v>-667.27</v>
          </cell>
          <cell r="F17">
            <v>667.27</v>
          </cell>
          <cell r="G17">
            <v>0</v>
          </cell>
          <cell r="H17">
            <v>0</v>
          </cell>
          <cell r="I17">
            <v>0</v>
          </cell>
          <cell r="J17">
            <v>0</v>
          </cell>
          <cell r="K17">
            <v>881.45</v>
          </cell>
          <cell r="L17">
            <v>0</v>
          </cell>
        </row>
        <row r="18">
          <cell r="B18" t="str">
            <v>C065</v>
          </cell>
          <cell r="C18" t="str">
            <v>Inds-Planning &amp; Supp</v>
          </cell>
          <cell r="D18">
            <v>0</v>
          </cell>
          <cell r="E18">
            <v>-2424.67</v>
          </cell>
          <cell r="F18">
            <v>2424.67</v>
          </cell>
          <cell r="G18">
            <v>0</v>
          </cell>
          <cell r="H18">
            <v>0</v>
          </cell>
          <cell r="I18">
            <v>0</v>
          </cell>
          <cell r="J18">
            <v>0</v>
          </cell>
          <cell r="K18">
            <v>10588.55</v>
          </cell>
          <cell r="L18">
            <v>0</v>
          </cell>
        </row>
        <row r="19">
          <cell r="B19" t="str">
            <v>C070</v>
          </cell>
          <cell r="C19" t="str">
            <v>SubT Ind C/Sales</v>
          </cell>
          <cell r="D19">
            <v>0</v>
          </cell>
          <cell r="E19">
            <v>-3091.94</v>
          </cell>
          <cell r="F19">
            <v>3091.94</v>
          </cell>
          <cell r="G19">
            <v>0</v>
          </cell>
          <cell r="H19">
            <v>0</v>
          </cell>
          <cell r="I19">
            <v>0</v>
          </cell>
          <cell r="J19">
            <v>0</v>
          </cell>
          <cell r="K19">
            <v>11497.14</v>
          </cell>
          <cell r="L19">
            <v>0</v>
          </cell>
        </row>
        <row r="20">
          <cell r="B20" t="str">
            <v>C080</v>
          </cell>
          <cell r="C20" t="str">
            <v>TOTNwrkProd&amp;ServCost</v>
          </cell>
          <cell r="D20">
            <v>0</v>
          </cell>
          <cell r="E20">
            <v>-3091.94</v>
          </cell>
          <cell r="F20">
            <v>3091.94</v>
          </cell>
          <cell r="G20">
            <v>0</v>
          </cell>
          <cell r="H20">
            <v>0</v>
          </cell>
          <cell r="I20">
            <v>0</v>
          </cell>
          <cell r="J20">
            <v>0</v>
          </cell>
          <cell r="K20">
            <v>11497.14</v>
          </cell>
          <cell r="L20">
            <v>0</v>
          </cell>
        </row>
        <row r="21">
          <cell r="B21" t="str">
            <v>C085</v>
          </cell>
          <cell r="C21" t="str">
            <v>GROSSMARGIN&lt;Mktg</v>
          </cell>
          <cell r="D21">
            <v>0</v>
          </cell>
          <cell r="E21">
            <v>3091.94</v>
          </cell>
          <cell r="F21">
            <v>3091.94</v>
          </cell>
          <cell r="G21">
            <v>0</v>
          </cell>
          <cell r="H21">
            <v>0</v>
          </cell>
          <cell r="I21">
            <v>0</v>
          </cell>
          <cell r="J21">
            <v>0</v>
          </cell>
          <cell r="K21">
            <v>-11497.14</v>
          </cell>
          <cell r="L21">
            <v>0</v>
          </cell>
        </row>
        <row r="22">
          <cell r="B22" t="str">
            <v>C090</v>
          </cell>
          <cell r="C22" t="str">
            <v>Indirects-Marketing</v>
          </cell>
          <cell r="D22">
            <v>0</v>
          </cell>
          <cell r="E22">
            <v>-578.67999999999995</v>
          </cell>
          <cell r="F22">
            <v>578.67999999999995</v>
          </cell>
          <cell r="G22">
            <v>0</v>
          </cell>
          <cell r="H22">
            <v>0</v>
          </cell>
          <cell r="I22">
            <v>0</v>
          </cell>
          <cell r="J22">
            <v>0</v>
          </cell>
          <cell r="K22">
            <v>2192.66</v>
          </cell>
          <cell r="L22">
            <v>0</v>
          </cell>
        </row>
        <row r="23">
          <cell r="B23" t="str">
            <v>C095</v>
          </cell>
          <cell r="C23" t="str">
            <v>GROSSMARGIN&gt;Mktg</v>
          </cell>
          <cell r="D23">
            <v>0</v>
          </cell>
          <cell r="E23">
            <v>3670.62</v>
          </cell>
          <cell r="F23">
            <v>3670.62</v>
          </cell>
          <cell r="G23">
            <v>0</v>
          </cell>
          <cell r="H23">
            <v>0</v>
          </cell>
          <cell r="I23">
            <v>0</v>
          </cell>
          <cell r="J23">
            <v>0</v>
          </cell>
          <cell r="K23">
            <v>-13689.8</v>
          </cell>
          <cell r="L23">
            <v>0</v>
          </cell>
        </row>
        <row r="24">
          <cell r="B24" t="str">
            <v>C100</v>
          </cell>
          <cell r="C24" t="str">
            <v>Overheads - Accomm</v>
          </cell>
          <cell r="D24">
            <v>0</v>
          </cell>
          <cell r="E24">
            <v>-93.49</v>
          </cell>
          <cell r="F24">
            <v>93.49</v>
          </cell>
          <cell r="G24">
            <v>0</v>
          </cell>
          <cell r="H24">
            <v>0</v>
          </cell>
          <cell r="I24">
            <v>0</v>
          </cell>
          <cell r="J24">
            <v>0</v>
          </cell>
          <cell r="K24">
            <v>43960.95</v>
          </cell>
          <cell r="L24">
            <v>0</v>
          </cell>
        </row>
        <row r="25">
          <cell r="B25" t="str">
            <v>C105</v>
          </cell>
          <cell r="C25" t="str">
            <v>Overheads-Computing</v>
          </cell>
          <cell r="D25">
            <v>0</v>
          </cell>
          <cell r="E25">
            <v>0</v>
          </cell>
          <cell r="F25">
            <v>0</v>
          </cell>
          <cell r="G25">
            <v>0</v>
          </cell>
          <cell r="H25">
            <v>0</v>
          </cell>
          <cell r="I25">
            <v>0</v>
          </cell>
          <cell r="J25">
            <v>0</v>
          </cell>
          <cell r="K25">
            <v>24840</v>
          </cell>
          <cell r="L25">
            <v>0</v>
          </cell>
        </row>
        <row r="26">
          <cell r="B26" t="str">
            <v>C110</v>
          </cell>
          <cell r="C26" t="str">
            <v>Overheads - Finance</v>
          </cell>
          <cell r="D26">
            <v>0</v>
          </cell>
          <cell r="E26">
            <v>-2.87</v>
          </cell>
          <cell r="F26">
            <v>2.87</v>
          </cell>
          <cell r="G26">
            <v>0</v>
          </cell>
          <cell r="H26">
            <v>0</v>
          </cell>
          <cell r="I26">
            <v>0</v>
          </cell>
          <cell r="J26">
            <v>0</v>
          </cell>
          <cell r="K26">
            <v>0</v>
          </cell>
          <cell r="L26">
            <v>0</v>
          </cell>
        </row>
        <row r="27">
          <cell r="B27" t="str">
            <v>C120</v>
          </cell>
          <cell r="C27" t="str">
            <v>O/Hs - General Man</v>
          </cell>
          <cell r="D27">
            <v>0</v>
          </cell>
          <cell r="E27">
            <v>-811.42</v>
          </cell>
          <cell r="F27">
            <v>811.42</v>
          </cell>
          <cell r="G27">
            <v>0</v>
          </cell>
          <cell r="H27">
            <v>0</v>
          </cell>
          <cell r="I27">
            <v>0</v>
          </cell>
          <cell r="J27">
            <v>0</v>
          </cell>
          <cell r="K27">
            <v>9205.92</v>
          </cell>
          <cell r="L27">
            <v>0</v>
          </cell>
        </row>
        <row r="28">
          <cell r="B28" t="str">
            <v>C130</v>
          </cell>
          <cell r="C28" t="str">
            <v>Overheads - Training</v>
          </cell>
          <cell r="D28">
            <v>0</v>
          </cell>
          <cell r="E28">
            <v>-22443.05</v>
          </cell>
          <cell r="F28">
            <v>22443.05</v>
          </cell>
          <cell r="G28">
            <v>0</v>
          </cell>
          <cell r="H28">
            <v>600000</v>
          </cell>
          <cell r="I28">
            <v>0</v>
          </cell>
          <cell r="J28">
            <v>600000</v>
          </cell>
          <cell r="K28">
            <v>7735783.0800000001</v>
          </cell>
          <cell r="L28">
            <v>600000</v>
          </cell>
        </row>
        <row r="29">
          <cell r="B29" t="str">
            <v>C140</v>
          </cell>
          <cell r="C29" t="str">
            <v>Overheads - Other</v>
          </cell>
          <cell r="D29">
            <v>0</v>
          </cell>
          <cell r="E29">
            <v>-21556.86</v>
          </cell>
          <cell r="F29">
            <v>21556.86</v>
          </cell>
          <cell r="G29">
            <v>0</v>
          </cell>
          <cell r="H29">
            <v>200000</v>
          </cell>
          <cell r="I29">
            <v>0</v>
          </cell>
          <cell r="J29">
            <v>200000</v>
          </cell>
          <cell r="K29">
            <v>56653.67</v>
          </cell>
          <cell r="L29">
            <v>200000</v>
          </cell>
        </row>
        <row r="30">
          <cell r="B30" t="str">
            <v>C145</v>
          </cell>
          <cell r="C30" t="str">
            <v>SUB-TOTAL Overheads</v>
          </cell>
          <cell r="D30">
            <v>0</v>
          </cell>
          <cell r="E30">
            <v>-44907.69</v>
          </cell>
          <cell r="F30">
            <v>44907.69</v>
          </cell>
          <cell r="G30">
            <v>0</v>
          </cell>
          <cell r="H30">
            <v>800000</v>
          </cell>
          <cell r="I30">
            <v>0</v>
          </cell>
          <cell r="J30">
            <v>800000</v>
          </cell>
          <cell r="K30">
            <v>7870443.6200000001</v>
          </cell>
          <cell r="L30">
            <v>800000</v>
          </cell>
        </row>
        <row r="31">
          <cell r="B31" t="str">
            <v>C155</v>
          </cell>
          <cell r="C31" t="str">
            <v>SubTO/Hs(netofOOI)</v>
          </cell>
          <cell r="D31">
            <v>0</v>
          </cell>
          <cell r="E31">
            <v>-44907.69</v>
          </cell>
          <cell r="F31">
            <v>44907.69</v>
          </cell>
          <cell r="G31">
            <v>0</v>
          </cell>
          <cell r="H31">
            <v>800000</v>
          </cell>
          <cell r="I31">
            <v>0</v>
          </cell>
          <cell r="J31">
            <v>800000</v>
          </cell>
          <cell r="K31">
            <v>7870443.6200000001</v>
          </cell>
          <cell r="L31">
            <v>800000</v>
          </cell>
        </row>
        <row r="32">
          <cell r="B32" t="str">
            <v>C160</v>
          </cell>
          <cell r="C32" t="str">
            <v>TOTOpCostsexcInt&amp;Red</v>
          </cell>
          <cell r="D32">
            <v>0</v>
          </cell>
          <cell r="E32">
            <v>-48578.31</v>
          </cell>
          <cell r="F32">
            <v>48578.31</v>
          </cell>
          <cell r="G32">
            <v>0</v>
          </cell>
          <cell r="H32">
            <v>800000</v>
          </cell>
          <cell r="I32">
            <v>0</v>
          </cell>
          <cell r="J32">
            <v>800000</v>
          </cell>
          <cell r="K32">
            <v>7884133.4199999999</v>
          </cell>
          <cell r="L32">
            <v>800000</v>
          </cell>
        </row>
        <row r="33">
          <cell r="B33" t="str">
            <v>C200</v>
          </cell>
          <cell r="C33" t="str">
            <v>OPERATING PROFIT</v>
          </cell>
          <cell r="D33">
            <v>0</v>
          </cell>
          <cell r="E33">
            <v>48578.31</v>
          </cell>
          <cell r="F33">
            <v>48578.31</v>
          </cell>
          <cell r="G33">
            <v>0</v>
          </cell>
          <cell r="H33">
            <v>-800000</v>
          </cell>
          <cell r="I33">
            <v>0</v>
          </cell>
          <cell r="J33">
            <v>800000</v>
          </cell>
          <cell r="K33">
            <v>-7884133.4199999999</v>
          </cell>
          <cell r="L33">
            <v>-800000</v>
          </cell>
        </row>
        <row r="34">
          <cell r="B34">
            <v>930</v>
          </cell>
          <cell r="C34" t="str">
            <v>OEOC</v>
          </cell>
          <cell r="D34">
            <v>0</v>
          </cell>
          <cell r="E34">
            <v>-48578.31</v>
          </cell>
          <cell r="F34">
            <v>48578.31</v>
          </cell>
          <cell r="G34">
            <v>0</v>
          </cell>
          <cell r="H34">
            <v>800000</v>
          </cell>
          <cell r="I34">
            <v>0</v>
          </cell>
          <cell r="J34">
            <v>800000</v>
          </cell>
          <cell r="K34">
            <v>7884133.4199999999</v>
          </cell>
          <cell r="L34">
            <v>800000</v>
          </cell>
        </row>
        <row r="35">
          <cell r="B35">
            <v>960</v>
          </cell>
          <cell r="C35" t="str">
            <v>SubT OpCst beforeRed</v>
          </cell>
          <cell r="D35">
            <v>0</v>
          </cell>
          <cell r="E35">
            <v>-48578.31</v>
          </cell>
          <cell r="F35">
            <v>48578.31</v>
          </cell>
          <cell r="G35">
            <v>0</v>
          </cell>
          <cell r="H35">
            <v>800000</v>
          </cell>
          <cell r="I35">
            <v>0</v>
          </cell>
          <cell r="J35">
            <v>800000</v>
          </cell>
          <cell r="K35">
            <v>7884133.4199999999</v>
          </cell>
          <cell r="L35">
            <v>800000</v>
          </cell>
        </row>
        <row r="36">
          <cell r="B36">
            <v>965</v>
          </cell>
          <cell r="C36" t="str">
            <v>Op Profit before Red</v>
          </cell>
          <cell r="D36">
            <v>0</v>
          </cell>
          <cell r="E36">
            <v>48578.31</v>
          </cell>
          <cell r="F36">
            <v>48578.31</v>
          </cell>
          <cell r="G36">
            <v>0</v>
          </cell>
          <cell r="H36">
            <v>-800000</v>
          </cell>
          <cell r="I36">
            <v>0</v>
          </cell>
          <cell r="J36">
            <v>800000</v>
          </cell>
          <cell r="K36">
            <v>-7884133.4199999999</v>
          </cell>
          <cell r="L36">
            <v>-800000</v>
          </cell>
        </row>
        <row r="37">
          <cell r="B37">
            <v>980</v>
          </cell>
          <cell r="C37" t="str">
            <v>Op Profit after Red</v>
          </cell>
          <cell r="D37">
            <v>0</v>
          </cell>
          <cell r="E37">
            <v>48578.31</v>
          </cell>
          <cell r="F37">
            <v>48578.31</v>
          </cell>
          <cell r="G37">
            <v>0</v>
          </cell>
          <cell r="H37">
            <v>-800000</v>
          </cell>
          <cell r="I37">
            <v>0</v>
          </cell>
          <cell r="J37">
            <v>800000</v>
          </cell>
          <cell r="K37">
            <v>-7884133.4199999999</v>
          </cell>
          <cell r="L37">
            <v>-800000</v>
          </cell>
        </row>
        <row r="38">
          <cell r="B38">
            <v>990</v>
          </cell>
          <cell r="C38" t="str">
            <v>Retained Profit</v>
          </cell>
          <cell r="D38">
            <v>0</v>
          </cell>
          <cell r="E38">
            <v>48578.31</v>
          </cell>
          <cell r="F38">
            <v>48578.31</v>
          </cell>
          <cell r="G38">
            <v>0</v>
          </cell>
          <cell r="H38">
            <v>-800000</v>
          </cell>
          <cell r="I38">
            <v>0</v>
          </cell>
          <cell r="J38">
            <v>800000</v>
          </cell>
          <cell r="K38">
            <v>-7884133.4199999999</v>
          </cell>
          <cell r="L38">
            <v>-800000</v>
          </cell>
        </row>
        <row r="39">
          <cell r="B39" t="str">
            <v>C455</v>
          </cell>
          <cell r="C39" t="str">
            <v>IndExtNPay-Supplies</v>
          </cell>
          <cell r="D39">
            <v>0</v>
          </cell>
          <cell r="E39">
            <v>0</v>
          </cell>
          <cell r="F39">
            <v>0</v>
          </cell>
          <cell r="G39">
            <v>0</v>
          </cell>
          <cell r="H39">
            <v>0</v>
          </cell>
          <cell r="I39">
            <v>0</v>
          </cell>
          <cell r="J39">
            <v>0</v>
          </cell>
          <cell r="K39">
            <v>27.14</v>
          </cell>
          <cell r="L39">
            <v>0</v>
          </cell>
        </row>
        <row r="40">
          <cell r="B40" t="str">
            <v>C460</v>
          </cell>
          <cell r="C40" t="str">
            <v>Ind Ext NPay - Trans</v>
          </cell>
          <cell r="D40">
            <v>0</v>
          </cell>
          <cell r="E40">
            <v>-667.27</v>
          </cell>
          <cell r="F40">
            <v>667.27</v>
          </cell>
          <cell r="G40">
            <v>0</v>
          </cell>
          <cell r="H40">
            <v>0</v>
          </cell>
          <cell r="I40">
            <v>0</v>
          </cell>
          <cell r="J40">
            <v>0</v>
          </cell>
          <cell r="K40">
            <v>881.45</v>
          </cell>
          <cell r="L40">
            <v>0</v>
          </cell>
        </row>
        <row r="41">
          <cell r="B41" t="str">
            <v>C465</v>
          </cell>
          <cell r="C41" t="str">
            <v>IndExtNPay-Plan&amp;S</v>
          </cell>
          <cell r="D41">
            <v>0</v>
          </cell>
          <cell r="E41">
            <v>-2424.67</v>
          </cell>
          <cell r="F41">
            <v>2424.67</v>
          </cell>
          <cell r="G41">
            <v>0</v>
          </cell>
          <cell r="H41">
            <v>0</v>
          </cell>
          <cell r="I41">
            <v>0</v>
          </cell>
          <cell r="J41">
            <v>0</v>
          </cell>
          <cell r="K41">
            <v>10588.55</v>
          </cell>
          <cell r="L41">
            <v>0</v>
          </cell>
        </row>
        <row r="42">
          <cell r="B42" t="str">
            <v>C470</v>
          </cell>
          <cell r="C42" t="str">
            <v>SubTIndC/SalesExtno</v>
          </cell>
          <cell r="D42">
            <v>0</v>
          </cell>
          <cell r="E42">
            <v>-3091.94</v>
          </cell>
          <cell r="F42">
            <v>3091.94</v>
          </cell>
          <cell r="G42">
            <v>0</v>
          </cell>
          <cell r="H42">
            <v>0</v>
          </cell>
          <cell r="I42">
            <v>0</v>
          </cell>
          <cell r="J42">
            <v>0</v>
          </cell>
          <cell r="K42">
            <v>11497.14</v>
          </cell>
          <cell r="L42">
            <v>0</v>
          </cell>
        </row>
        <row r="43">
          <cell r="B43" t="str">
            <v>C480</v>
          </cell>
          <cell r="C43" t="str">
            <v>TOTNtwkProdSvcsExtNP</v>
          </cell>
          <cell r="D43">
            <v>0</v>
          </cell>
          <cell r="E43">
            <v>-3091.94</v>
          </cell>
          <cell r="F43">
            <v>3091.94</v>
          </cell>
          <cell r="G43">
            <v>0</v>
          </cell>
          <cell r="H43">
            <v>0</v>
          </cell>
          <cell r="I43">
            <v>0</v>
          </cell>
          <cell r="J43">
            <v>0</v>
          </cell>
          <cell r="K43">
            <v>11497.14</v>
          </cell>
          <cell r="L43">
            <v>0</v>
          </cell>
        </row>
        <row r="44">
          <cell r="B44" t="str">
            <v>C490</v>
          </cell>
          <cell r="C44" t="str">
            <v>Ind Ext NPay-Mktg</v>
          </cell>
          <cell r="D44">
            <v>0</v>
          </cell>
          <cell r="E44">
            <v>-578.67999999999995</v>
          </cell>
          <cell r="F44">
            <v>578.67999999999995</v>
          </cell>
          <cell r="G44">
            <v>0</v>
          </cell>
          <cell r="H44">
            <v>0</v>
          </cell>
          <cell r="I44">
            <v>0</v>
          </cell>
          <cell r="J44">
            <v>0</v>
          </cell>
          <cell r="K44">
            <v>2192.66</v>
          </cell>
          <cell r="L44">
            <v>0</v>
          </cell>
        </row>
        <row r="45">
          <cell r="B45" t="str">
            <v>C500</v>
          </cell>
          <cell r="C45" t="str">
            <v>O/HExtNPay-Accommoda</v>
          </cell>
          <cell r="D45">
            <v>0</v>
          </cell>
          <cell r="E45">
            <v>-93.49</v>
          </cell>
          <cell r="F45">
            <v>93.49</v>
          </cell>
          <cell r="G45">
            <v>0</v>
          </cell>
          <cell r="H45">
            <v>0</v>
          </cell>
          <cell r="I45">
            <v>0</v>
          </cell>
          <cell r="J45">
            <v>0</v>
          </cell>
          <cell r="K45">
            <v>43960.95</v>
          </cell>
          <cell r="L45">
            <v>0</v>
          </cell>
        </row>
        <row r="46">
          <cell r="B46" t="str">
            <v>C505</v>
          </cell>
          <cell r="C46" t="str">
            <v>O/H Ext NPay - Comp</v>
          </cell>
          <cell r="D46">
            <v>0</v>
          </cell>
          <cell r="E46">
            <v>0</v>
          </cell>
          <cell r="F46">
            <v>0</v>
          </cell>
          <cell r="G46">
            <v>0</v>
          </cell>
          <cell r="H46">
            <v>0</v>
          </cell>
          <cell r="I46">
            <v>0</v>
          </cell>
          <cell r="J46">
            <v>0</v>
          </cell>
          <cell r="K46">
            <v>24840</v>
          </cell>
          <cell r="L46">
            <v>0</v>
          </cell>
        </row>
        <row r="47">
          <cell r="B47" t="str">
            <v>C510</v>
          </cell>
          <cell r="C47" t="str">
            <v>O/H Ext NPay - Fin</v>
          </cell>
          <cell r="D47">
            <v>0</v>
          </cell>
          <cell r="E47">
            <v>-2.87</v>
          </cell>
          <cell r="F47">
            <v>2.87</v>
          </cell>
          <cell r="G47">
            <v>0</v>
          </cell>
          <cell r="H47">
            <v>0</v>
          </cell>
          <cell r="I47">
            <v>0</v>
          </cell>
          <cell r="J47">
            <v>0</v>
          </cell>
          <cell r="K47">
            <v>0</v>
          </cell>
          <cell r="L47">
            <v>0</v>
          </cell>
        </row>
        <row r="48">
          <cell r="B48" t="str">
            <v>C520</v>
          </cell>
          <cell r="C48" t="str">
            <v>O/H Ext NPay-GMO</v>
          </cell>
          <cell r="D48">
            <v>0</v>
          </cell>
          <cell r="E48">
            <v>-811.42</v>
          </cell>
          <cell r="F48">
            <v>811.42</v>
          </cell>
          <cell r="G48">
            <v>0</v>
          </cell>
          <cell r="H48">
            <v>0</v>
          </cell>
          <cell r="I48">
            <v>0</v>
          </cell>
          <cell r="J48">
            <v>0</v>
          </cell>
          <cell r="K48">
            <v>9205.92</v>
          </cell>
          <cell r="L48">
            <v>0</v>
          </cell>
        </row>
        <row r="49">
          <cell r="B49" t="str">
            <v>C530</v>
          </cell>
          <cell r="C49" t="str">
            <v>O/H Ext NPay - Train</v>
          </cell>
          <cell r="D49">
            <v>0</v>
          </cell>
          <cell r="E49">
            <v>-22443.05</v>
          </cell>
          <cell r="F49">
            <v>22443.05</v>
          </cell>
          <cell r="G49">
            <v>0</v>
          </cell>
          <cell r="H49">
            <v>600000</v>
          </cell>
          <cell r="I49">
            <v>0</v>
          </cell>
          <cell r="J49">
            <v>600000</v>
          </cell>
          <cell r="K49">
            <v>7735783.0800000001</v>
          </cell>
          <cell r="L49">
            <v>600000</v>
          </cell>
        </row>
        <row r="50">
          <cell r="B50" t="str">
            <v>C540</v>
          </cell>
          <cell r="C50" t="str">
            <v>O/H Ext NPay - Oth</v>
          </cell>
          <cell r="D50">
            <v>0</v>
          </cell>
          <cell r="E50">
            <v>-21556.86</v>
          </cell>
          <cell r="F50">
            <v>21556.86</v>
          </cell>
          <cell r="G50">
            <v>0</v>
          </cell>
          <cell r="H50">
            <v>200000</v>
          </cell>
          <cell r="I50">
            <v>0</v>
          </cell>
          <cell r="J50">
            <v>200000</v>
          </cell>
          <cell r="K50">
            <v>56653.67</v>
          </cell>
          <cell r="L50">
            <v>200000</v>
          </cell>
        </row>
        <row r="51">
          <cell r="B51" t="str">
            <v>C545</v>
          </cell>
          <cell r="C51" t="str">
            <v>TOT O/H Ext non-Pay</v>
          </cell>
          <cell r="D51">
            <v>0</v>
          </cell>
          <cell r="E51">
            <v>-44907.69</v>
          </cell>
          <cell r="F51">
            <v>44907.69</v>
          </cell>
          <cell r="G51">
            <v>0</v>
          </cell>
          <cell r="H51">
            <v>800000</v>
          </cell>
          <cell r="I51">
            <v>0</v>
          </cell>
          <cell r="J51">
            <v>800000</v>
          </cell>
          <cell r="K51">
            <v>7870443.6200000001</v>
          </cell>
          <cell r="L51">
            <v>800000</v>
          </cell>
        </row>
        <row r="52">
          <cell r="B52" t="str">
            <v>C599</v>
          </cell>
          <cell r="C52" t="str">
            <v>TOTO/HExtNPay(netOOI</v>
          </cell>
          <cell r="D52">
            <v>0</v>
          </cell>
          <cell r="E52">
            <v>-48578.31</v>
          </cell>
          <cell r="F52">
            <v>48578.31</v>
          </cell>
          <cell r="G52">
            <v>0</v>
          </cell>
          <cell r="H52">
            <v>800000</v>
          </cell>
          <cell r="I52">
            <v>0</v>
          </cell>
          <cell r="J52">
            <v>800000</v>
          </cell>
          <cell r="K52">
            <v>7884133.4199999999</v>
          </cell>
          <cell r="L52">
            <v>800000</v>
          </cell>
        </row>
        <row r="53">
          <cell r="B53">
            <v>3472</v>
          </cell>
          <cell r="C53" t="str">
            <v>SUPP NPy SFC OSmSto</v>
          </cell>
          <cell r="D53">
            <v>0</v>
          </cell>
          <cell r="E53">
            <v>0</v>
          </cell>
          <cell r="F53">
            <v>0</v>
          </cell>
          <cell r="G53">
            <v>0</v>
          </cell>
          <cell r="H53">
            <v>0</v>
          </cell>
          <cell r="I53">
            <v>0</v>
          </cell>
          <cell r="J53">
            <v>0</v>
          </cell>
          <cell r="K53">
            <v>27.14</v>
          </cell>
          <cell r="L53">
            <v>0</v>
          </cell>
        </row>
        <row r="54">
          <cell r="B54">
            <v>4953</v>
          </cell>
          <cell r="C54" t="str">
            <v>MT InsurancExtXfr In</v>
          </cell>
          <cell r="D54">
            <v>0</v>
          </cell>
          <cell r="E54">
            <v>-667.27</v>
          </cell>
          <cell r="F54">
            <v>667.27</v>
          </cell>
          <cell r="G54">
            <v>0</v>
          </cell>
          <cell r="H54">
            <v>0</v>
          </cell>
          <cell r="I54">
            <v>0</v>
          </cell>
          <cell r="J54">
            <v>0</v>
          </cell>
          <cell r="K54">
            <v>881.45</v>
          </cell>
          <cell r="L54">
            <v>0</v>
          </cell>
        </row>
        <row r="55">
          <cell r="B55">
            <v>3627</v>
          </cell>
          <cell r="C55" t="str">
            <v>P&amp;A NPy Training T&amp;S</v>
          </cell>
          <cell r="D55">
            <v>0</v>
          </cell>
          <cell r="E55">
            <v>-2424.67</v>
          </cell>
          <cell r="F55">
            <v>2424.67</v>
          </cell>
          <cell r="G55">
            <v>0</v>
          </cell>
          <cell r="H55">
            <v>0</v>
          </cell>
          <cell r="I55">
            <v>0</v>
          </cell>
          <cell r="J55">
            <v>0</v>
          </cell>
          <cell r="K55">
            <v>10588.55</v>
          </cell>
          <cell r="L55">
            <v>0</v>
          </cell>
        </row>
        <row r="56">
          <cell r="B56">
            <v>3506</v>
          </cell>
          <cell r="C56" t="str">
            <v>M&amp;S N Py B Hospitali</v>
          </cell>
          <cell r="D56">
            <v>0</v>
          </cell>
          <cell r="E56">
            <v>-578.67999999999995</v>
          </cell>
          <cell r="F56">
            <v>578.67999999999995</v>
          </cell>
          <cell r="G56">
            <v>0</v>
          </cell>
          <cell r="H56">
            <v>0</v>
          </cell>
          <cell r="I56">
            <v>0</v>
          </cell>
          <cell r="J56">
            <v>0</v>
          </cell>
          <cell r="K56">
            <v>2192.66</v>
          </cell>
          <cell r="L56">
            <v>0</v>
          </cell>
        </row>
        <row r="57">
          <cell r="B57">
            <v>3626</v>
          </cell>
          <cell r="C57" t="str">
            <v>AccommCostFrPeopleSr</v>
          </cell>
          <cell r="D57">
            <v>0</v>
          </cell>
          <cell r="E57">
            <v>-93.49</v>
          </cell>
          <cell r="F57">
            <v>93.49</v>
          </cell>
          <cell r="G57">
            <v>0</v>
          </cell>
          <cell r="H57">
            <v>0</v>
          </cell>
          <cell r="I57">
            <v>0</v>
          </cell>
          <cell r="J57">
            <v>0</v>
          </cell>
          <cell r="K57">
            <v>43960.95</v>
          </cell>
          <cell r="L57">
            <v>0</v>
          </cell>
        </row>
        <row r="58">
          <cell r="B58">
            <v>3552</v>
          </cell>
          <cell r="C58" t="str">
            <v>COMP N Py Non FAR</v>
          </cell>
          <cell r="D58">
            <v>0</v>
          </cell>
          <cell r="E58">
            <v>0</v>
          </cell>
          <cell r="F58">
            <v>0</v>
          </cell>
          <cell r="G58">
            <v>0</v>
          </cell>
          <cell r="H58">
            <v>0</v>
          </cell>
          <cell r="I58">
            <v>0</v>
          </cell>
          <cell r="J58">
            <v>0</v>
          </cell>
          <cell r="K58">
            <v>24840</v>
          </cell>
          <cell r="L58">
            <v>0</v>
          </cell>
        </row>
        <row r="59">
          <cell r="B59">
            <v>3522</v>
          </cell>
          <cell r="C59" t="str">
            <v>F&amp;B Intntl ExRateL/G</v>
          </cell>
          <cell r="D59">
            <v>0</v>
          </cell>
          <cell r="E59">
            <v>-2.87</v>
          </cell>
          <cell r="F59">
            <v>2.87</v>
          </cell>
          <cell r="G59">
            <v>0</v>
          </cell>
          <cell r="H59">
            <v>0</v>
          </cell>
          <cell r="I59">
            <v>0</v>
          </cell>
          <cell r="J59">
            <v>0</v>
          </cell>
          <cell r="K59">
            <v>0</v>
          </cell>
          <cell r="L59">
            <v>0</v>
          </cell>
        </row>
        <row r="60">
          <cell r="B60">
            <v>3654</v>
          </cell>
          <cell r="C60" t="str">
            <v>GM&amp;O Incidentals</v>
          </cell>
          <cell r="D60">
            <v>0</v>
          </cell>
          <cell r="E60">
            <v>-811.42</v>
          </cell>
          <cell r="F60">
            <v>811.42</v>
          </cell>
          <cell r="G60">
            <v>0</v>
          </cell>
          <cell r="H60">
            <v>0</v>
          </cell>
          <cell r="I60">
            <v>0</v>
          </cell>
          <cell r="J60">
            <v>0</v>
          </cell>
          <cell r="K60">
            <v>9205.92</v>
          </cell>
          <cell r="L60">
            <v>0</v>
          </cell>
        </row>
        <row r="61">
          <cell r="B61">
            <v>4956</v>
          </cell>
          <cell r="C61" t="str">
            <v>P&amp;A N Py Trg Oth</v>
          </cell>
          <cell r="D61">
            <v>0</v>
          </cell>
          <cell r="E61">
            <v>0</v>
          </cell>
          <cell r="F61">
            <v>0</v>
          </cell>
          <cell r="G61">
            <v>0</v>
          </cell>
          <cell r="H61">
            <v>0</v>
          </cell>
          <cell r="I61">
            <v>0</v>
          </cell>
          <cell r="J61">
            <v>0</v>
          </cell>
          <cell r="K61">
            <v>200000</v>
          </cell>
          <cell r="L61">
            <v>0</v>
          </cell>
        </row>
        <row r="62">
          <cell r="B62">
            <v>3625</v>
          </cell>
          <cell r="C62" t="str">
            <v>P&amp;A NPy Trg Grants</v>
          </cell>
          <cell r="D62">
            <v>0</v>
          </cell>
          <cell r="E62">
            <v>-22443.05</v>
          </cell>
          <cell r="F62">
            <v>22443.05</v>
          </cell>
          <cell r="G62">
            <v>0</v>
          </cell>
          <cell r="H62">
            <v>600000</v>
          </cell>
          <cell r="I62">
            <v>0</v>
          </cell>
          <cell r="J62">
            <v>600000</v>
          </cell>
          <cell r="K62">
            <v>7525930.4500000002</v>
          </cell>
          <cell r="L62">
            <v>600000</v>
          </cell>
        </row>
        <row r="63">
          <cell r="B63" t="str">
            <v>A530</v>
          </cell>
          <cell r="C63" t="str">
            <v>SubTO/HextNPay-Train</v>
          </cell>
          <cell r="D63">
            <v>0</v>
          </cell>
          <cell r="E63">
            <v>-22443.05</v>
          </cell>
          <cell r="F63">
            <v>22443.05</v>
          </cell>
          <cell r="G63">
            <v>0</v>
          </cell>
          <cell r="H63">
            <v>600000</v>
          </cell>
          <cell r="I63">
            <v>0</v>
          </cell>
          <cell r="J63">
            <v>600000</v>
          </cell>
          <cell r="K63">
            <v>7725930.4500000002</v>
          </cell>
          <cell r="L63">
            <v>600000</v>
          </cell>
        </row>
        <row r="64">
          <cell r="B64">
            <v>3633</v>
          </cell>
          <cell r="C64" t="str">
            <v>TrainCosts fr PplSrv</v>
          </cell>
          <cell r="D64">
            <v>0</v>
          </cell>
          <cell r="E64">
            <v>0</v>
          </cell>
          <cell r="F64">
            <v>0</v>
          </cell>
          <cell r="G64">
            <v>0</v>
          </cell>
          <cell r="H64">
            <v>0</v>
          </cell>
          <cell r="I64">
            <v>0</v>
          </cell>
          <cell r="J64">
            <v>0</v>
          </cell>
          <cell r="K64">
            <v>9852.6299999999992</v>
          </cell>
          <cell r="L64">
            <v>0</v>
          </cell>
        </row>
        <row r="65">
          <cell r="B65">
            <v>3425</v>
          </cell>
          <cell r="C65" t="str">
            <v>GSUP T&amp;S</v>
          </cell>
          <cell r="D65">
            <v>0</v>
          </cell>
          <cell r="E65">
            <v>-14139.44</v>
          </cell>
          <cell r="F65">
            <v>14139.44</v>
          </cell>
          <cell r="G65">
            <v>0</v>
          </cell>
          <cell r="H65">
            <v>200000</v>
          </cell>
          <cell r="I65">
            <v>0</v>
          </cell>
          <cell r="J65">
            <v>200000</v>
          </cell>
          <cell r="K65">
            <v>43497.25</v>
          </cell>
          <cell r="L65">
            <v>200000</v>
          </cell>
        </row>
        <row r="66">
          <cell r="B66">
            <v>3617</v>
          </cell>
          <cell r="C66" t="str">
            <v>P&amp;A py Int Hospitali</v>
          </cell>
          <cell r="D66">
            <v>0</v>
          </cell>
          <cell r="E66">
            <v>-75.95</v>
          </cell>
          <cell r="F66">
            <v>75.95</v>
          </cell>
          <cell r="G66">
            <v>0</v>
          </cell>
          <cell r="H66">
            <v>0</v>
          </cell>
          <cell r="I66">
            <v>0</v>
          </cell>
          <cell r="J66">
            <v>0</v>
          </cell>
          <cell r="K66">
            <v>620.19000000000005</v>
          </cell>
          <cell r="L66">
            <v>0</v>
          </cell>
        </row>
        <row r="67">
          <cell r="B67">
            <v>3619</v>
          </cell>
          <cell r="C67" t="str">
            <v>P&amp;A Npy  Stationery</v>
          </cell>
          <cell r="D67">
            <v>0</v>
          </cell>
          <cell r="E67">
            <v>-462.27</v>
          </cell>
          <cell r="F67">
            <v>462.27</v>
          </cell>
          <cell r="G67">
            <v>0</v>
          </cell>
          <cell r="H67">
            <v>0</v>
          </cell>
          <cell r="I67">
            <v>0</v>
          </cell>
          <cell r="J67">
            <v>0</v>
          </cell>
          <cell r="K67">
            <v>10753.03</v>
          </cell>
          <cell r="L67">
            <v>0</v>
          </cell>
        </row>
        <row r="68">
          <cell r="B68">
            <v>3620</v>
          </cell>
          <cell r="C68" t="str">
            <v>P&amp;A Office Machines</v>
          </cell>
          <cell r="D68">
            <v>0</v>
          </cell>
          <cell r="E68">
            <v>-6879.2</v>
          </cell>
          <cell r="F68">
            <v>6879.2</v>
          </cell>
          <cell r="G68">
            <v>0</v>
          </cell>
          <cell r="H68">
            <v>0</v>
          </cell>
          <cell r="I68">
            <v>0</v>
          </cell>
          <cell r="J68">
            <v>0</v>
          </cell>
          <cell r="K68">
            <v>1783.2</v>
          </cell>
          <cell r="L68">
            <v>0</v>
          </cell>
        </row>
        <row r="69">
          <cell r="B69" t="str">
            <v>A599</v>
          </cell>
          <cell r="C69" t="str">
            <v>TOTO/HExtNPay(netOOI</v>
          </cell>
          <cell r="D69">
            <v>0</v>
          </cell>
          <cell r="E69">
            <v>-48578.31</v>
          </cell>
          <cell r="F69">
            <v>48578.31</v>
          </cell>
          <cell r="G69">
            <v>0</v>
          </cell>
          <cell r="H69">
            <v>800000</v>
          </cell>
          <cell r="I69">
            <v>0</v>
          </cell>
          <cell r="J69">
            <v>800000</v>
          </cell>
          <cell r="K69">
            <v>7884133.4199999999</v>
          </cell>
          <cell r="L69">
            <v>800000</v>
          </cell>
        </row>
        <row r="70">
          <cell r="B70" t="str">
            <v>878B</v>
          </cell>
          <cell r="C70" t="str">
            <v>SUPP NPy SFC OSmSto</v>
          </cell>
          <cell r="D70">
            <v>0</v>
          </cell>
          <cell r="E70">
            <v>0</v>
          </cell>
          <cell r="F70">
            <v>0</v>
          </cell>
          <cell r="G70">
            <v>0</v>
          </cell>
          <cell r="H70">
            <v>0</v>
          </cell>
          <cell r="I70">
            <v>0</v>
          </cell>
          <cell r="J70">
            <v>0</v>
          </cell>
          <cell r="K70">
            <v>27.14</v>
          </cell>
          <cell r="L70">
            <v>0</v>
          </cell>
        </row>
        <row r="71">
          <cell r="B71" t="str">
            <v>628Y</v>
          </cell>
          <cell r="C71" t="str">
            <v>P&amp;A NPy Training T&amp;S</v>
          </cell>
          <cell r="D71">
            <v>0</v>
          </cell>
          <cell r="E71">
            <v>-2424.67</v>
          </cell>
          <cell r="F71">
            <v>2424.67</v>
          </cell>
          <cell r="G71">
            <v>0</v>
          </cell>
          <cell r="H71">
            <v>0</v>
          </cell>
          <cell r="I71">
            <v>0</v>
          </cell>
          <cell r="J71">
            <v>0</v>
          </cell>
          <cell r="K71">
            <v>10588.55</v>
          </cell>
          <cell r="L71">
            <v>0</v>
          </cell>
        </row>
        <row r="72">
          <cell r="B72" t="str">
            <v>506Y</v>
          </cell>
          <cell r="C72" t="str">
            <v>M&amp;S N Py B Hospitali</v>
          </cell>
          <cell r="D72">
            <v>0</v>
          </cell>
          <cell r="E72">
            <v>-578.67999999999995</v>
          </cell>
          <cell r="F72">
            <v>578.67999999999995</v>
          </cell>
          <cell r="G72">
            <v>0</v>
          </cell>
          <cell r="H72">
            <v>0</v>
          </cell>
          <cell r="I72">
            <v>0</v>
          </cell>
          <cell r="J72">
            <v>0</v>
          </cell>
          <cell r="K72">
            <v>2192.66</v>
          </cell>
          <cell r="L72">
            <v>0</v>
          </cell>
        </row>
        <row r="73">
          <cell r="B73" t="str">
            <v>626Y</v>
          </cell>
          <cell r="C73" t="str">
            <v>AccommCostFrPeopleSr</v>
          </cell>
          <cell r="D73">
            <v>0</v>
          </cell>
          <cell r="E73">
            <v>-93.49</v>
          </cell>
          <cell r="F73">
            <v>93.49</v>
          </cell>
          <cell r="G73">
            <v>0</v>
          </cell>
          <cell r="H73">
            <v>0</v>
          </cell>
          <cell r="I73">
            <v>0</v>
          </cell>
          <cell r="J73">
            <v>0</v>
          </cell>
          <cell r="K73">
            <v>43960.95</v>
          </cell>
          <cell r="L73">
            <v>0</v>
          </cell>
        </row>
        <row r="74">
          <cell r="B74" t="str">
            <v>248Y</v>
          </cell>
          <cell r="C74" t="str">
            <v>COMP N Py Non FAR</v>
          </cell>
          <cell r="D74">
            <v>0</v>
          </cell>
          <cell r="E74">
            <v>0</v>
          </cell>
          <cell r="F74">
            <v>0</v>
          </cell>
          <cell r="G74">
            <v>0</v>
          </cell>
          <cell r="H74">
            <v>0</v>
          </cell>
          <cell r="I74">
            <v>0</v>
          </cell>
          <cell r="J74">
            <v>0</v>
          </cell>
          <cell r="K74">
            <v>24840</v>
          </cell>
          <cell r="L74">
            <v>0</v>
          </cell>
        </row>
        <row r="75">
          <cell r="B75" t="str">
            <v>651Y</v>
          </cell>
          <cell r="C75" t="str">
            <v>GM&amp;O Incidentals</v>
          </cell>
          <cell r="D75">
            <v>0</v>
          </cell>
          <cell r="E75">
            <v>0</v>
          </cell>
          <cell r="F75">
            <v>0</v>
          </cell>
          <cell r="G75">
            <v>0</v>
          </cell>
          <cell r="H75">
            <v>0</v>
          </cell>
          <cell r="I75">
            <v>0</v>
          </cell>
          <cell r="J75">
            <v>0</v>
          </cell>
          <cell r="K75">
            <v>3981.51</v>
          </cell>
          <cell r="L75">
            <v>0</v>
          </cell>
        </row>
        <row r="76">
          <cell r="B76" t="str">
            <v>652Y</v>
          </cell>
          <cell r="C76" t="str">
            <v>GM&amp;O Incidentals</v>
          </cell>
          <cell r="D76">
            <v>0</v>
          </cell>
          <cell r="E76">
            <v>-289.58999999999997</v>
          </cell>
          <cell r="F76">
            <v>289.58999999999997</v>
          </cell>
          <cell r="G76">
            <v>0</v>
          </cell>
          <cell r="H76">
            <v>0</v>
          </cell>
          <cell r="I76">
            <v>0</v>
          </cell>
          <cell r="J76">
            <v>0</v>
          </cell>
          <cell r="K76">
            <v>4909.41</v>
          </cell>
          <cell r="L76">
            <v>0</v>
          </cell>
        </row>
        <row r="77">
          <cell r="B77" t="str">
            <v>653Y</v>
          </cell>
          <cell r="C77" t="str">
            <v>GM&amp;O Incidentals</v>
          </cell>
          <cell r="D77">
            <v>0</v>
          </cell>
          <cell r="E77">
            <v>-521.83000000000004</v>
          </cell>
          <cell r="F77">
            <v>521.83000000000004</v>
          </cell>
          <cell r="G77">
            <v>0</v>
          </cell>
          <cell r="H77">
            <v>0</v>
          </cell>
          <cell r="I77">
            <v>0</v>
          </cell>
          <cell r="J77">
            <v>0</v>
          </cell>
          <cell r="K77">
            <v>315</v>
          </cell>
          <cell r="L77">
            <v>0</v>
          </cell>
        </row>
        <row r="78">
          <cell r="B78" t="str">
            <v>670B</v>
          </cell>
          <cell r="C78" t="str">
            <v>GSUP T&amp;S</v>
          </cell>
          <cell r="D78">
            <v>0</v>
          </cell>
          <cell r="E78">
            <v>-14139.44</v>
          </cell>
          <cell r="F78">
            <v>14139.44</v>
          </cell>
          <cell r="G78">
            <v>0</v>
          </cell>
          <cell r="H78">
            <v>200000</v>
          </cell>
          <cell r="I78">
            <v>0</v>
          </cell>
          <cell r="J78">
            <v>200000</v>
          </cell>
          <cell r="K78">
            <v>43497.25</v>
          </cell>
          <cell r="L78">
            <v>200000</v>
          </cell>
        </row>
        <row r="79">
          <cell r="B79" t="str">
            <v>619Y</v>
          </cell>
          <cell r="C79" t="str">
            <v>P&amp;A Office Machines</v>
          </cell>
          <cell r="D79">
            <v>0</v>
          </cell>
          <cell r="E79">
            <v>-6879.2</v>
          </cell>
          <cell r="F79">
            <v>6879.2</v>
          </cell>
          <cell r="G79">
            <v>0</v>
          </cell>
          <cell r="H79">
            <v>0</v>
          </cell>
          <cell r="I79">
            <v>0</v>
          </cell>
          <cell r="J79">
            <v>0</v>
          </cell>
          <cell r="K79">
            <v>1783.2</v>
          </cell>
          <cell r="L79">
            <v>0</v>
          </cell>
        </row>
        <row r="80">
          <cell r="B80" t="str">
            <v>632Y</v>
          </cell>
          <cell r="C80" t="str">
            <v>P&amp;A N Py Trg Other</v>
          </cell>
          <cell r="D80">
            <v>0</v>
          </cell>
          <cell r="E80">
            <v>0</v>
          </cell>
          <cell r="F80">
            <v>0</v>
          </cell>
          <cell r="G80">
            <v>0</v>
          </cell>
          <cell r="H80">
            <v>0</v>
          </cell>
          <cell r="I80">
            <v>0</v>
          </cell>
          <cell r="J80">
            <v>0</v>
          </cell>
          <cell r="K80">
            <v>200000</v>
          </cell>
          <cell r="L80">
            <v>0</v>
          </cell>
        </row>
        <row r="82">
          <cell r="B82" t="str">
            <v xml:space="preserve"> 6th</v>
          </cell>
          <cell r="C82" t="str">
            <v xml:space="preserve"> August</v>
          </cell>
          <cell r="D82">
            <v>2002</v>
          </cell>
        </row>
        <row r="86">
          <cell r="B86" t="str">
            <v>Account Code</v>
          </cell>
          <cell r="C86" t="str">
            <v>Description</v>
          </cell>
          <cell r="D86" t="str">
            <v>Month Budget</v>
          </cell>
          <cell r="E86" t="str">
            <v>Month Actual</v>
          </cell>
          <cell r="F86" t="str">
            <v>Month Variance</v>
          </cell>
          <cell r="G86" t="str">
            <v>Cumulative Budget</v>
          </cell>
          <cell r="H86" t="str">
            <v>Cumulative Actual</v>
          </cell>
          <cell r="I86" t="str">
            <v>Cumulative Variance</v>
          </cell>
          <cell r="J86" t="str">
            <v>Annual Budget</v>
          </cell>
        </row>
        <row r="88">
          <cell r="B88" t="str">
            <v xml:space="preserve"> 5th</v>
          </cell>
          <cell r="C88" t="str">
            <v xml:space="preserve"> August</v>
          </cell>
          <cell r="D88">
            <v>2002</v>
          </cell>
        </row>
        <row r="92">
          <cell r="B92" t="str">
            <v>Account Code</v>
          </cell>
          <cell r="C92" t="str">
            <v>Description</v>
          </cell>
          <cell r="D92" t="str">
            <v>Month Budget</v>
          </cell>
          <cell r="E92" t="str">
            <v>Month Actual</v>
          </cell>
          <cell r="F92" t="str">
            <v>Month Variance</v>
          </cell>
          <cell r="G92" t="str">
            <v>Cumulative Budget</v>
          </cell>
          <cell r="H92" t="str">
            <v>Cumulative Actual</v>
          </cell>
          <cell r="I92" t="str">
            <v>Cumulative Variance</v>
          </cell>
          <cell r="J92" t="str">
            <v>Annual Budget</v>
          </cell>
        </row>
        <row r="94">
          <cell r="B94" t="str">
            <v xml:space="preserve"> 5th</v>
          </cell>
          <cell r="C94" t="str">
            <v xml:space="preserve"> August</v>
          </cell>
          <cell r="D94">
            <v>2002</v>
          </cell>
        </row>
      </sheetData>
      <sheetData sheetId="40" refreshError="1"/>
      <sheetData sheetId="41" refreshError="1"/>
      <sheetData sheetId="42" refreshError="1">
        <row r="6">
          <cell r="B6" t="str">
            <v>Line Number</v>
          </cell>
          <cell r="C6" t="str">
            <v>Description</v>
          </cell>
          <cell r="D6" t="str">
            <v>Month Budget</v>
          </cell>
          <cell r="E6" t="str">
            <v>Month Actual</v>
          </cell>
          <cell r="F6" t="str">
            <v>Month Var</v>
          </cell>
          <cell r="G6" t="str">
            <v>YTD Prior Year</v>
          </cell>
          <cell r="H6" t="str">
            <v>YTD Budget</v>
          </cell>
          <cell r="I6" t="str">
            <v>YTD Actual</v>
          </cell>
          <cell r="J6" t="str">
            <v>YTD Var</v>
          </cell>
          <cell r="K6" t="str">
            <v>Prior Year</v>
          </cell>
          <cell r="L6" t="str">
            <v>Annual Budget</v>
          </cell>
        </row>
        <row r="7">
          <cell r="B7">
            <v>1</v>
          </cell>
          <cell r="C7" t="str">
            <v>External Product T/O</v>
          </cell>
          <cell r="D7">
            <v>8333</v>
          </cell>
          <cell r="E7">
            <v>0</v>
          </cell>
          <cell r="F7">
            <v>-8333</v>
          </cell>
          <cell r="G7">
            <v>0</v>
          </cell>
          <cell r="H7">
            <v>33332</v>
          </cell>
          <cell r="I7">
            <v>0</v>
          </cell>
          <cell r="J7">
            <v>-33332</v>
          </cell>
          <cell r="K7">
            <v>0</v>
          </cell>
          <cell r="L7">
            <v>100000</v>
          </cell>
        </row>
        <row r="8">
          <cell r="B8">
            <v>5</v>
          </cell>
          <cell r="C8" t="str">
            <v>Internal Product T/O</v>
          </cell>
          <cell r="D8">
            <v>13098176</v>
          </cell>
          <cell r="E8">
            <v>10300000</v>
          </cell>
          <cell r="F8">
            <v>-2798176</v>
          </cell>
          <cell r="G8">
            <v>0</v>
          </cell>
          <cell r="H8">
            <v>45004729</v>
          </cell>
          <cell r="I8">
            <v>37500000</v>
          </cell>
          <cell r="J8">
            <v>-7504729</v>
          </cell>
          <cell r="K8">
            <v>-5174</v>
          </cell>
          <cell r="L8">
            <v>215524370</v>
          </cell>
        </row>
        <row r="9">
          <cell r="B9">
            <v>20</v>
          </cell>
          <cell r="C9" t="str">
            <v>TOT Product Turnover</v>
          </cell>
          <cell r="D9">
            <v>13106509</v>
          </cell>
          <cell r="E9">
            <v>10300000</v>
          </cell>
          <cell r="F9">
            <v>-2806509</v>
          </cell>
          <cell r="G9">
            <v>0</v>
          </cell>
          <cell r="H9">
            <v>45038061</v>
          </cell>
          <cell r="I9">
            <v>37500000</v>
          </cell>
          <cell r="J9">
            <v>-7538061</v>
          </cell>
          <cell r="K9">
            <v>-5174</v>
          </cell>
          <cell r="L9">
            <v>215624370</v>
          </cell>
        </row>
        <row r="10">
          <cell r="B10">
            <v>30</v>
          </cell>
          <cell r="C10" t="str">
            <v>TOTAL pay inc rel co</v>
          </cell>
          <cell r="D10">
            <v>5534486.71</v>
          </cell>
          <cell r="E10">
            <v>13078167.960000001</v>
          </cell>
          <cell r="F10">
            <v>-7543681.25</v>
          </cell>
          <cell r="G10">
            <v>10117211.58</v>
          </cell>
          <cell r="H10">
            <v>22546259.079999998</v>
          </cell>
          <cell r="I10">
            <v>22600490.09</v>
          </cell>
          <cell r="J10">
            <v>-54231.01</v>
          </cell>
          <cell r="K10">
            <v>33298468.120000001</v>
          </cell>
          <cell r="L10">
            <v>69558190.260000005</v>
          </cell>
        </row>
        <row r="11">
          <cell r="B11">
            <v>35</v>
          </cell>
          <cell r="C11" t="str">
            <v>Less own work capita</v>
          </cell>
          <cell r="D11">
            <v>133000</v>
          </cell>
          <cell r="E11">
            <v>-1156152.7</v>
          </cell>
          <cell r="F11">
            <v>1289152.7</v>
          </cell>
          <cell r="G11">
            <v>6016.19</v>
          </cell>
          <cell r="H11">
            <v>549000</v>
          </cell>
          <cell r="I11">
            <v>158357.19</v>
          </cell>
          <cell r="J11">
            <v>390642.81</v>
          </cell>
          <cell r="K11">
            <v>45502273.490000002</v>
          </cell>
          <cell r="L11">
            <v>1800000</v>
          </cell>
        </row>
        <row r="12">
          <cell r="B12">
            <v>40</v>
          </cell>
          <cell r="C12" t="str">
            <v>Current Pay</v>
          </cell>
          <cell r="D12">
            <v>5401486.71</v>
          </cell>
          <cell r="E12">
            <v>14234320.66</v>
          </cell>
          <cell r="F12">
            <v>-8832833.9499999993</v>
          </cell>
          <cell r="G12">
            <v>10111195.390000001</v>
          </cell>
          <cell r="H12">
            <v>21997259.079999998</v>
          </cell>
          <cell r="I12">
            <v>22442132.899999999</v>
          </cell>
          <cell r="J12">
            <v>-444873.82</v>
          </cell>
          <cell r="K12">
            <v>-12203805.369999999</v>
          </cell>
          <cell r="L12">
            <v>67758190.260000005</v>
          </cell>
        </row>
        <row r="13">
          <cell r="B13">
            <v>41</v>
          </cell>
          <cell r="C13" t="str">
            <v>Depreciation</v>
          </cell>
          <cell r="D13">
            <v>18727299</v>
          </cell>
          <cell r="E13">
            <v>1431879.18</v>
          </cell>
          <cell r="F13">
            <v>17295419.82</v>
          </cell>
          <cell r="G13">
            <v>3532360.98</v>
          </cell>
          <cell r="H13">
            <v>65826926</v>
          </cell>
          <cell r="I13">
            <v>3898121.88</v>
          </cell>
          <cell r="J13">
            <v>61928804.119999997</v>
          </cell>
          <cell r="K13">
            <v>27279355.550000001</v>
          </cell>
          <cell r="L13">
            <v>236465117</v>
          </cell>
        </row>
        <row r="14">
          <cell r="B14">
            <v>42</v>
          </cell>
          <cell r="C14" t="str">
            <v>Payments to OLOs&amp;OAs</v>
          </cell>
          <cell r="D14">
            <v>99610</v>
          </cell>
          <cell r="E14">
            <v>82899.61</v>
          </cell>
          <cell r="F14">
            <v>16710.39</v>
          </cell>
          <cell r="G14">
            <v>0</v>
          </cell>
          <cell r="H14">
            <v>398607</v>
          </cell>
          <cell r="I14">
            <v>136148.56</v>
          </cell>
          <cell r="J14">
            <v>262458.44</v>
          </cell>
          <cell r="K14">
            <v>115998.82</v>
          </cell>
          <cell r="L14">
            <v>1195490</v>
          </cell>
        </row>
        <row r="15">
          <cell r="B15">
            <v>43</v>
          </cell>
          <cell r="C15" t="str">
            <v>Oth Ext Oper Costs</v>
          </cell>
          <cell r="D15">
            <v>6751594.0099999998</v>
          </cell>
          <cell r="E15">
            <v>15354266.75</v>
          </cell>
          <cell r="F15">
            <v>-8602672.7400000002</v>
          </cell>
          <cell r="G15">
            <v>6510848.7400000002</v>
          </cell>
          <cell r="H15">
            <v>31173283.940000001</v>
          </cell>
          <cell r="I15">
            <v>22376159.949999999</v>
          </cell>
          <cell r="J15">
            <v>8797123.9900000002</v>
          </cell>
          <cell r="K15">
            <v>30809502.859999999</v>
          </cell>
          <cell r="L15">
            <v>87320538.019999996</v>
          </cell>
        </row>
        <row r="16">
          <cell r="B16">
            <v>45</v>
          </cell>
          <cell r="C16" t="str">
            <v>TOTAL OEOC</v>
          </cell>
          <cell r="D16">
            <v>25578503.010000002</v>
          </cell>
          <cell r="E16">
            <v>16869045.539999999</v>
          </cell>
          <cell r="F16">
            <v>8709457.4700000007</v>
          </cell>
          <cell r="G16">
            <v>10043209.720000001</v>
          </cell>
          <cell r="H16">
            <v>97398816.939999998</v>
          </cell>
          <cell r="I16">
            <v>26410430.390000001</v>
          </cell>
          <cell r="J16">
            <v>70988386.549999997</v>
          </cell>
          <cell r="K16">
            <v>58204857.229999997</v>
          </cell>
          <cell r="L16">
            <v>324981145.01999998</v>
          </cell>
        </row>
        <row r="17">
          <cell r="B17">
            <v>25</v>
          </cell>
          <cell r="C17" t="str">
            <v>Oth Operating Income</v>
          </cell>
          <cell r="D17">
            <v>0</v>
          </cell>
          <cell r="E17">
            <v>-41612.58</v>
          </cell>
          <cell r="F17">
            <v>41612.58</v>
          </cell>
          <cell r="G17">
            <v>-272.62</v>
          </cell>
          <cell r="H17">
            <v>0</v>
          </cell>
          <cell r="I17">
            <v>-42941.69</v>
          </cell>
          <cell r="J17">
            <v>42941.69</v>
          </cell>
          <cell r="K17">
            <v>-1182.6099999999999</v>
          </cell>
          <cell r="L17">
            <v>0</v>
          </cell>
        </row>
        <row r="18">
          <cell r="B18">
            <v>53</v>
          </cell>
          <cell r="C18" t="str">
            <v>Internal ProdChrgeIn</v>
          </cell>
          <cell r="D18">
            <v>34497384</v>
          </cell>
          <cell r="E18">
            <v>117384678.54000001</v>
          </cell>
          <cell r="F18">
            <v>-82887294.540000007</v>
          </cell>
          <cell r="G18">
            <v>69155431.489999995</v>
          </cell>
          <cell r="H18">
            <v>140507849</v>
          </cell>
          <cell r="I18">
            <v>227720484.97</v>
          </cell>
          <cell r="J18">
            <v>-87212635.969999999</v>
          </cell>
          <cell r="K18">
            <v>409221596.10000002</v>
          </cell>
          <cell r="L18">
            <v>422827837</v>
          </cell>
        </row>
        <row r="19">
          <cell r="B19">
            <v>56</v>
          </cell>
          <cell r="C19" t="str">
            <v>Expense Transfer In</v>
          </cell>
          <cell r="D19">
            <v>2082764</v>
          </cell>
          <cell r="E19">
            <v>791852.79</v>
          </cell>
          <cell r="F19">
            <v>1290911.21</v>
          </cell>
          <cell r="G19">
            <v>128647.56</v>
          </cell>
          <cell r="H19">
            <v>7931178</v>
          </cell>
          <cell r="I19">
            <v>6853733.2400000002</v>
          </cell>
          <cell r="J19">
            <v>1077444.76</v>
          </cell>
          <cell r="K19">
            <v>46231698.439999998</v>
          </cell>
          <cell r="L19">
            <v>21090001</v>
          </cell>
        </row>
        <row r="20">
          <cell r="B20">
            <v>57</v>
          </cell>
          <cell r="C20" t="str">
            <v>Expense Transfer Out</v>
          </cell>
          <cell r="D20">
            <v>0</v>
          </cell>
          <cell r="E20">
            <v>0</v>
          </cell>
          <cell r="F20">
            <v>0</v>
          </cell>
          <cell r="G20">
            <v>0</v>
          </cell>
          <cell r="H20">
            <v>0</v>
          </cell>
          <cell r="I20">
            <v>0</v>
          </cell>
          <cell r="J20">
            <v>0</v>
          </cell>
          <cell r="K20">
            <v>-30141641</v>
          </cell>
          <cell r="L20">
            <v>0</v>
          </cell>
        </row>
        <row r="21">
          <cell r="B21">
            <v>58</v>
          </cell>
          <cell r="C21" t="str">
            <v>Net Xfr inc IPC In</v>
          </cell>
          <cell r="D21">
            <v>36580148</v>
          </cell>
          <cell r="E21">
            <v>118176531.33</v>
          </cell>
          <cell r="F21">
            <v>-81596383.329999998</v>
          </cell>
          <cell r="G21">
            <v>69284079.049999997</v>
          </cell>
          <cell r="H21">
            <v>148439027</v>
          </cell>
          <cell r="I21">
            <v>234574218.21000001</v>
          </cell>
          <cell r="J21">
            <v>-86135191.209999993</v>
          </cell>
          <cell r="K21">
            <v>425311653.54000002</v>
          </cell>
          <cell r="L21">
            <v>443917838</v>
          </cell>
        </row>
        <row r="22">
          <cell r="B22">
            <v>55</v>
          </cell>
          <cell r="C22" t="str">
            <v>SubT Op Csts bef Red</v>
          </cell>
          <cell r="D22">
            <v>67560137.719999999</v>
          </cell>
          <cell r="E22">
            <v>149238284.94999999</v>
          </cell>
          <cell r="F22">
            <v>-81678147.230000004</v>
          </cell>
          <cell r="G22">
            <v>89438211.540000007</v>
          </cell>
          <cell r="H22">
            <v>267835103.02000001</v>
          </cell>
          <cell r="I22">
            <v>283383839.81</v>
          </cell>
          <cell r="J22">
            <v>-15548736.789999999</v>
          </cell>
          <cell r="K22">
            <v>471311522.79000002</v>
          </cell>
          <cell r="L22">
            <v>836657173.27999997</v>
          </cell>
        </row>
        <row r="23">
          <cell r="B23">
            <v>60</v>
          </cell>
          <cell r="C23" t="str">
            <v>Op Prof bef Red</v>
          </cell>
          <cell r="D23">
            <v>-54453628.719999999</v>
          </cell>
          <cell r="E23">
            <v>-138938284.94999999</v>
          </cell>
          <cell r="F23">
            <v>-84484656.230000004</v>
          </cell>
          <cell r="G23">
            <v>-89438211.540000007</v>
          </cell>
          <cell r="H23">
            <v>-222797042.02000001</v>
          </cell>
          <cell r="I23">
            <v>-245883839.81</v>
          </cell>
          <cell r="J23">
            <v>-23086797.789999999</v>
          </cell>
          <cell r="K23">
            <v>-471316696.79000002</v>
          </cell>
          <cell r="L23">
            <v>-621032803.27999997</v>
          </cell>
        </row>
        <row r="24">
          <cell r="B24">
            <v>85</v>
          </cell>
          <cell r="C24" t="str">
            <v>Op Profit after Red</v>
          </cell>
          <cell r="D24">
            <v>-54453628.719999999</v>
          </cell>
          <cell r="E24">
            <v>-138938284.94999999</v>
          </cell>
          <cell r="F24">
            <v>-84484656.230000004</v>
          </cell>
          <cell r="G24">
            <v>-89438211.540000007</v>
          </cell>
          <cell r="H24">
            <v>-222797042.02000001</v>
          </cell>
          <cell r="I24">
            <v>-245883839.81</v>
          </cell>
          <cell r="J24">
            <v>-23086797.789999999</v>
          </cell>
          <cell r="K24">
            <v>-471316696.79000002</v>
          </cell>
          <cell r="L24">
            <v>-621032803.27999997</v>
          </cell>
        </row>
        <row r="25">
          <cell r="B25">
            <v>95</v>
          </cell>
          <cell r="C25" t="str">
            <v>Op Prof bef Tx&amp;LT In</v>
          </cell>
          <cell r="D25">
            <v>-54453628.719999999</v>
          </cell>
          <cell r="E25">
            <v>-138938284.94999999</v>
          </cell>
          <cell r="F25">
            <v>-84484656.230000004</v>
          </cell>
          <cell r="G25">
            <v>-89438211.540000007</v>
          </cell>
          <cell r="H25">
            <v>-222797042.02000001</v>
          </cell>
          <cell r="I25">
            <v>-245883839.81</v>
          </cell>
          <cell r="J25">
            <v>-23086797.789999999</v>
          </cell>
          <cell r="K25">
            <v>-471316696.79000002</v>
          </cell>
          <cell r="L25">
            <v>-621032803.27999997</v>
          </cell>
        </row>
        <row r="26">
          <cell r="B26">
            <v>130</v>
          </cell>
          <cell r="C26" t="str">
            <v>Prof ord acts &gt; tax</v>
          </cell>
          <cell r="D26">
            <v>-54453628.719999999</v>
          </cell>
          <cell r="E26">
            <v>-138938284.94999999</v>
          </cell>
          <cell r="F26">
            <v>-84484656.230000004</v>
          </cell>
          <cell r="G26">
            <v>-89438211.540000007</v>
          </cell>
          <cell r="H26">
            <v>-222797042.02000001</v>
          </cell>
          <cell r="I26">
            <v>-245883839.81</v>
          </cell>
          <cell r="J26">
            <v>-23086797.789999999</v>
          </cell>
          <cell r="K26">
            <v>-471316696.79000002</v>
          </cell>
          <cell r="L26">
            <v>-621032803.27999997</v>
          </cell>
        </row>
        <row r="27">
          <cell r="B27">
            <v>140</v>
          </cell>
          <cell r="C27" t="str">
            <v>Prof attr 2 ord S/ho</v>
          </cell>
          <cell r="D27">
            <v>-54453628.719999999</v>
          </cell>
          <cell r="E27">
            <v>-138938284.94999999</v>
          </cell>
          <cell r="F27">
            <v>-84484656.230000004</v>
          </cell>
          <cell r="G27">
            <v>-89438211.540000007</v>
          </cell>
          <cell r="H27">
            <v>-222797042.02000001</v>
          </cell>
          <cell r="I27">
            <v>-245883839.81</v>
          </cell>
          <cell r="J27">
            <v>-23086797.789999999</v>
          </cell>
          <cell r="K27">
            <v>-471316696.79000002</v>
          </cell>
          <cell r="L27">
            <v>-621032803.27999997</v>
          </cell>
        </row>
        <row r="28">
          <cell r="B28">
            <v>150</v>
          </cell>
          <cell r="C28" t="str">
            <v>RETAINED PROFIT</v>
          </cell>
          <cell r="D28">
            <v>-54453628.719999999</v>
          </cell>
          <cell r="E28">
            <v>-138938284.94999999</v>
          </cell>
          <cell r="F28">
            <v>-84484656.230000004</v>
          </cell>
          <cell r="G28">
            <v>-89438211.540000007</v>
          </cell>
          <cell r="H28">
            <v>-222797042.02000001</v>
          </cell>
          <cell r="I28">
            <v>-245883839.81</v>
          </cell>
          <cell r="J28">
            <v>-23086797.789999999</v>
          </cell>
          <cell r="K28">
            <v>-471316696.79000002</v>
          </cell>
          <cell r="L28">
            <v>-621032803.27999997</v>
          </cell>
        </row>
        <row r="29">
          <cell r="B29">
            <v>1121</v>
          </cell>
          <cell r="C29" t="str">
            <v>Manpower FTE PCG</v>
          </cell>
          <cell r="D29">
            <v>404</v>
          </cell>
          <cell r="E29">
            <v>378.24</v>
          </cell>
          <cell r="F29">
            <v>25.76</v>
          </cell>
          <cell r="G29">
            <v>212.11</v>
          </cell>
          <cell r="H29">
            <v>404</v>
          </cell>
          <cell r="I29">
            <v>378.24</v>
          </cell>
          <cell r="J29">
            <v>25.76</v>
          </cell>
          <cell r="K29">
            <v>229.24</v>
          </cell>
          <cell r="L29">
            <v>400</v>
          </cell>
        </row>
        <row r="30">
          <cell r="B30">
            <v>1122</v>
          </cell>
          <cell r="C30" t="str">
            <v>Manpower FTE M&amp;PG</v>
          </cell>
          <cell r="D30">
            <v>517</v>
          </cell>
          <cell r="E30">
            <v>467.8</v>
          </cell>
          <cell r="F30">
            <v>49.2</v>
          </cell>
          <cell r="G30">
            <v>230.63</v>
          </cell>
          <cell r="H30">
            <v>517</v>
          </cell>
          <cell r="I30">
            <v>467.8</v>
          </cell>
          <cell r="J30">
            <v>49.2</v>
          </cell>
          <cell r="K30">
            <v>228.17</v>
          </cell>
          <cell r="L30">
            <v>506</v>
          </cell>
        </row>
        <row r="31">
          <cell r="B31">
            <v>1127</v>
          </cell>
          <cell r="C31" t="str">
            <v>Manpower FTE PSG Man</v>
          </cell>
          <cell r="D31">
            <v>0</v>
          </cell>
          <cell r="E31">
            <v>3</v>
          </cell>
          <cell r="F31">
            <v>-3</v>
          </cell>
          <cell r="G31">
            <v>0</v>
          </cell>
          <cell r="H31">
            <v>0</v>
          </cell>
          <cell r="I31">
            <v>3</v>
          </cell>
          <cell r="J31">
            <v>-3</v>
          </cell>
          <cell r="K31">
            <v>0</v>
          </cell>
          <cell r="L31">
            <v>0</v>
          </cell>
        </row>
        <row r="32">
          <cell r="B32">
            <v>1161</v>
          </cell>
          <cell r="C32" t="str">
            <v>FTE -Salary range A-</v>
          </cell>
          <cell r="D32">
            <v>0</v>
          </cell>
          <cell r="E32">
            <v>0</v>
          </cell>
          <cell r="F32">
            <v>0</v>
          </cell>
          <cell r="G32">
            <v>0</v>
          </cell>
          <cell r="H32">
            <v>0</v>
          </cell>
          <cell r="I32">
            <v>0</v>
          </cell>
          <cell r="J32">
            <v>0</v>
          </cell>
          <cell r="K32">
            <v>0</v>
          </cell>
          <cell r="L32">
            <v>0</v>
          </cell>
        </row>
        <row r="33">
          <cell r="B33">
            <v>1162</v>
          </cell>
          <cell r="C33" t="str">
            <v>FTE -Salary range A1</v>
          </cell>
          <cell r="D33">
            <v>3</v>
          </cell>
          <cell r="E33">
            <v>0</v>
          </cell>
          <cell r="F33">
            <v>3</v>
          </cell>
          <cell r="G33">
            <v>0</v>
          </cell>
          <cell r="H33">
            <v>3</v>
          </cell>
          <cell r="I33">
            <v>0</v>
          </cell>
          <cell r="J33">
            <v>3</v>
          </cell>
          <cell r="K33">
            <v>0</v>
          </cell>
          <cell r="L33">
            <v>3</v>
          </cell>
        </row>
        <row r="34">
          <cell r="B34">
            <v>1163</v>
          </cell>
          <cell r="C34" t="str">
            <v>FTE -Salary range A2</v>
          </cell>
          <cell r="D34">
            <v>7</v>
          </cell>
          <cell r="E34">
            <v>14</v>
          </cell>
          <cell r="F34">
            <v>-7</v>
          </cell>
          <cell r="G34">
            <v>21.33</v>
          </cell>
          <cell r="H34">
            <v>7</v>
          </cell>
          <cell r="I34">
            <v>14</v>
          </cell>
          <cell r="J34">
            <v>-7</v>
          </cell>
          <cell r="K34">
            <v>21.54</v>
          </cell>
          <cell r="L34">
            <v>7</v>
          </cell>
        </row>
        <row r="35">
          <cell r="B35">
            <v>1165</v>
          </cell>
          <cell r="C35" t="str">
            <v>FTE -Salary range B1</v>
          </cell>
          <cell r="D35">
            <v>5</v>
          </cell>
          <cell r="E35">
            <v>1</v>
          </cell>
          <cell r="F35">
            <v>4</v>
          </cell>
          <cell r="G35">
            <v>0</v>
          </cell>
          <cell r="H35">
            <v>5</v>
          </cell>
          <cell r="I35">
            <v>1</v>
          </cell>
          <cell r="J35">
            <v>4</v>
          </cell>
          <cell r="K35">
            <v>0</v>
          </cell>
          <cell r="L35">
            <v>5</v>
          </cell>
        </row>
        <row r="36">
          <cell r="B36">
            <v>1166</v>
          </cell>
          <cell r="C36" t="str">
            <v>FTE -Salary range B2</v>
          </cell>
          <cell r="D36">
            <v>54</v>
          </cell>
          <cell r="E36">
            <v>48.95</v>
          </cell>
          <cell r="F36">
            <v>5.05</v>
          </cell>
          <cell r="G36">
            <v>36.979999999999997</v>
          </cell>
          <cell r="H36">
            <v>54</v>
          </cell>
          <cell r="I36">
            <v>48.95</v>
          </cell>
          <cell r="J36">
            <v>5.05</v>
          </cell>
          <cell r="K36">
            <v>33.979999999999997</v>
          </cell>
          <cell r="L36">
            <v>49</v>
          </cell>
        </row>
        <row r="37">
          <cell r="B37">
            <v>1167</v>
          </cell>
          <cell r="C37" t="str">
            <v>FTE -Salary range C-</v>
          </cell>
          <cell r="D37">
            <v>0</v>
          </cell>
          <cell r="E37">
            <v>0</v>
          </cell>
          <cell r="F37">
            <v>0</v>
          </cell>
          <cell r="G37">
            <v>0</v>
          </cell>
          <cell r="H37">
            <v>0</v>
          </cell>
          <cell r="I37">
            <v>0</v>
          </cell>
          <cell r="J37">
            <v>0</v>
          </cell>
          <cell r="K37">
            <v>0</v>
          </cell>
          <cell r="L37">
            <v>0</v>
          </cell>
        </row>
        <row r="38">
          <cell r="B38">
            <v>1168</v>
          </cell>
          <cell r="C38" t="str">
            <v>FTE -Salary range C1</v>
          </cell>
          <cell r="D38">
            <v>42</v>
          </cell>
          <cell r="E38">
            <v>9</v>
          </cell>
          <cell r="F38">
            <v>33</v>
          </cell>
          <cell r="G38">
            <v>6</v>
          </cell>
          <cell r="H38">
            <v>42</v>
          </cell>
          <cell r="I38">
            <v>9</v>
          </cell>
          <cell r="J38">
            <v>33</v>
          </cell>
          <cell r="K38">
            <v>8</v>
          </cell>
          <cell r="L38">
            <v>45</v>
          </cell>
        </row>
        <row r="39">
          <cell r="B39">
            <v>1169</v>
          </cell>
          <cell r="C39" t="str">
            <v>FTE -Salary range C2</v>
          </cell>
          <cell r="D39">
            <v>73</v>
          </cell>
          <cell r="E39">
            <v>60.73</v>
          </cell>
          <cell r="F39">
            <v>12.27</v>
          </cell>
          <cell r="G39">
            <v>55</v>
          </cell>
          <cell r="H39">
            <v>73</v>
          </cell>
          <cell r="I39">
            <v>60.73</v>
          </cell>
          <cell r="J39">
            <v>12.27</v>
          </cell>
          <cell r="K39">
            <v>78</v>
          </cell>
          <cell r="L39">
            <v>71</v>
          </cell>
        </row>
        <row r="40">
          <cell r="B40">
            <v>1170</v>
          </cell>
          <cell r="C40" t="str">
            <v>FTE -Salary range C3</v>
          </cell>
          <cell r="D40">
            <v>383</v>
          </cell>
          <cell r="E40">
            <v>397.39</v>
          </cell>
          <cell r="F40">
            <v>-14.39</v>
          </cell>
          <cell r="G40">
            <v>171</v>
          </cell>
          <cell r="H40">
            <v>383</v>
          </cell>
          <cell r="I40">
            <v>397.39</v>
          </cell>
          <cell r="J40">
            <v>-14.39</v>
          </cell>
          <cell r="K40">
            <v>173</v>
          </cell>
          <cell r="L40">
            <v>385</v>
          </cell>
        </row>
        <row r="41">
          <cell r="B41">
            <v>1171</v>
          </cell>
          <cell r="C41" t="str">
            <v>FTE -Salary range D1</v>
          </cell>
          <cell r="D41">
            <v>144</v>
          </cell>
          <cell r="E41">
            <v>87</v>
          </cell>
          <cell r="F41">
            <v>57</v>
          </cell>
          <cell r="G41">
            <v>2</v>
          </cell>
          <cell r="H41">
            <v>144</v>
          </cell>
          <cell r="I41">
            <v>87</v>
          </cell>
          <cell r="J41">
            <v>57</v>
          </cell>
          <cell r="K41">
            <v>2</v>
          </cell>
          <cell r="L41">
            <v>188</v>
          </cell>
        </row>
        <row r="42">
          <cell r="B42">
            <v>1172</v>
          </cell>
          <cell r="C42" t="str">
            <v>SubT Non Managers</v>
          </cell>
          <cell r="D42">
            <v>711</v>
          </cell>
          <cell r="E42">
            <v>618.07000000000005</v>
          </cell>
          <cell r="F42">
            <v>92.93</v>
          </cell>
          <cell r="G42">
            <v>292.31</v>
          </cell>
          <cell r="H42">
            <v>711</v>
          </cell>
          <cell r="I42">
            <v>618.07000000000005</v>
          </cell>
          <cell r="J42">
            <v>92.93</v>
          </cell>
          <cell r="K42">
            <v>316.52</v>
          </cell>
          <cell r="L42">
            <v>753</v>
          </cell>
        </row>
        <row r="43">
          <cell r="B43">
            <v>1130</v>
          </cell>
          <cell r="C43" t="str">
            <v>TOTAL Manpower (FTE)</v>
          </cell>
          <cell r="D43">
            <v>1632</v>
          </cell>
          <cell r="E43">
            <v>1467.11</v>
          </cell>
          <cell r="F43">
            <v>164.89</v>
          </cell>
          <cell r="G43">
            <v>735.05</v>
          </cell>
          <cell r="H43">
            <v>1632</v>
          </cell>
          <cell r="I43">
            <v>1467.11</v>
          </cell>
          <cell r="J43">
            <v>164.89</v>
          </cell>
          <cell r="K43">
            <v>773.93</v>
          </cell>
          <cell r="L43">
            <v>1659</v>
          </cell>
        </row>
        <row r="44">
          <cell r="B44">
            <v>1139</v>
          </cell>
          <cell r="C44" t="str">
            <v>GT Manpower (FTE)</v>
          </cell>
          <cell r="D44">
            <v>1632</v>
          </cell>
          <cell r="E44">
            <v>1467.11</v>
          </cell>
          <cell r="F44">
            <v>164.89</v>
          </cell>
          <cell r="G44">
            <v>735.05</v>
          </cell>
          <cell r="H44">
            <v>1632</v>
          </cell>
          <cell r="I44">
            <v>1467.11</v>
          </cell>
          <cell r="J44">
            <v>164.89</v>
          </cell>
          <cell r="K44">
            <v>773.93</v>
          </cell>
          <cell r="L44">
            <v>1659</v>
          </cell>
        </row>
        <row r="45">
          <cell r="B45">
            <v>1140</v>
          </cell>
          <cell r="C45" t="str">
            <v>TOTAL Manpower (PIP)</v>
          </cell>
          <cell r="D45">
            <v>1632</v>
          </cell>
          <cell r="E45">
            <v>1471</v>
          </cell>
          <cell r="F45">
            <v>161</v>
          </cell>
          <cell r="G45">
            <v>738</v>
          </cell>
          <cell r="H45">
            <v>1632</v>
          </cell>
          <cell r="I45">
            <v>1471</v>
          </cell>
          <cell r="J45">
            <v>161</v>
          </cell>
          <cell r="K45">
            <v>777</v>
          </cell>
          <cell r="L45">
            <v>1659</v>
          </cell>
        </row>
        <row r="46">
          <cell r="B46">
            <v>1149</v>
          </cell>
          <cell r="C46" t="str">
            <v>GT Manpower (PIP)</v>
          </cell>
          <cell r="D46">
            <v>1632</v>
          </cell>
          <cell r="E46">
            <v>1471</v>
          </cell>
          <cell r="F46">
            <v>161</v>
          </cell>
          <cell r="G46">
            <v>738</v>
          </cell>
          <cell r="H46">
            <v>1632</v>
          </cell>
          <cell r="I46">
            <v>1471</v>
          </cell>
          <cell r="J46">
            <v>161</v>
          </cell>
          <cell r="K46">
            <v>777</v>
          </cell>
          <cell r="L46">
            <v>1659</v>
          </cell>
        </row>
        <row r="47">
          <cell r="B47" t="str">
            <v>C001</v>
          </cell>
          <cell r="C47" t="str">
            <v>External Turnover</v>
          </cell>
          <cell r="D47">
            <v>8333</v>
          </cell>
          <cell r="E47">
            <v>0</v>
          </cell>
          <cell r="F47">
            <v>-8333</v>
          </cell>
          <cell r="G47">
            <v>0</v>
          </cell>
          <cell r="H47">
            <v>33332</v>
          </cell>
          <cell r="I47">
            <v>0</v>
          </cell>
          <cell r="J47">
            <v>-33332</v>
          </cell>
          <cell r="K47">
            <v>0</v>
          </cell>
          <cell r="L47">
            <v>100000</v>
          </cell>
        </row>
        <row r="48">
          <cell r="B48" t="str">
            <v>C005</v>
          </cell>
          <cell r="C48" t="str">
            <v>Internal Turnover</v>
          </cell>
          <cell r="D48">
            <v>13098176</v>
          </cell>
          <cell r="E48">
            <v>10300000</v>
          </cell>
          <cell r="F48">
            <v>-2798176</v>
          </cell>
          <cell r="G48">
            <v>0</v>
          </cell>
          <cell r="H48">
            <v>45004729</v>
          </cell>
          <cell r="I48">
            <v>37500000</v>
          </cell>
          <cell r="J48">
            <v>-7504729</v>
          </cell>
          <cell r="K48">
            <v>-5174</v>
          </cell>
          <cell r="L48">
            <v>215524370</v>
          </cell>
        </row>
        <row r="49">
          <cell r="B49" t="str">
            <v>C010</v>
          </cell>
          <cell r="C49" t="str">
            <v>TOTAL Turnover</v>
          </cell>
          <cell r="D49">
            <v>13106509</v>
          </cell>
          <cell r="E49">
            <v>10300000</v>
          </cell>
          <cell r="F49">
            <v>-2806509</v>
          </cell>
          <cell r="G49">
            <v>0</v>
          </cell>
          <cell r="H49">
            <v>45038061</v>
          </cell>
          <cell r="I49">
            <v>37500000</v>
          </cell>
          <cell r="J49">
            <v>-7538061</v>
          </cell>
          <cell r="K49">
            <v>-5174</v>
          </cell>
          <cell r="L49">
            <v>215624370</v>
          </cell>
        </row>
        <row r="50">
          <cell r="B50" t="str">
            <v>C020</v>
          </cell>
          <cell r="C50" t="str">
            <v>Dir Costs-Nwrk Prod</v>
          </cell>
          <cell r="D50">
            <v>22389</v>
          </cell>
          <cell r="E50">
            <v>-778698.82</v>
          </cell>
          <cell r="F50">
            <v>801087.82</v>
          </cell>
          <cell r="G50">
            <v>112840.64</v>
          </cell>
          <cell r="H50">
            <v>89557</v>
          </cell>
          <cell r="I50">
            <v>-729896.29</v>
          </cell>
          <cell r="J50">
            <v>819453.29</v>
          </cell>
          <cell r="K50">
            <v>320019.44</v>
          </cell>
          <cell r="L50">
            <v>268672</v>
          </cell>
        </row>
        <row r="51">
          <cell r="B51" t="str">
            <v>C025</v>
          </cell>
          <cell r="C51" t="str">
            <v>DirCosts-App Product</v>
          </cell>
          <cell r="D51">
            <v>0</v>
          </cell>
          <cell r="E51">
            <v>90812.59</v>
          </cell>
          <cell r="F51">
            <v>-90812.59</v>
          </cell>
          <cell r="G51">
            <v>2246.17</v>
          </cell>
          <cell r="H51">
            <v>0</v>
          </cell>
          <cell r="I51">
            <v>142631.87</v>
          </cell>
          <cell r="J51">
            <v>-142631.87</v>
          </cell>
          <cell r="K51">
            <v>-30090086.640000001</v>
          </cell>
          <cell r="L51">
            <v>0</v>
          </cell>
        </row>
        <row r="52">
          <cell r="B52" t="str">
            <v>C030</v>
          </cell>
          <cell r="C52" t="str">
            <v>Dir Costs-Cust Serv</v>
          </cell>
          <cell r="D52">
            <v>2100000</v>
          </cell>
          <cell r="E52">
            <v>-201000</v>
          </cell>
          <cell r="F52">
            <v>2301000</v>
          </cell>
          <cell r="G52">
            <v>0</v>
          </cell>
          <cell r="H52">
            <v>8000000</v>
          </cell>
          <cell r="I52">
            <v>3329000</v>
          </cell>
          <cell r="J52">
            <v>4671000</v>
          </cell>
          <cell r="K52">
            <v>37061596.700000003</v>
          </cell>
          <cell r="L52">
            <v>21300000</v>
          </cell>
        </row>
        <row r="53">
          <cell r="B53" t="str">
            <v>C035</v>
          </cell>
          <cell r="C53" t="str">
            <v>SubT Direct C/Sales</v>
          </cell>
          <cell r="D53">
            <v>2122389</v>
          </cell>
          <cell r="E53">
            <v>-888886.23</v>
          </cell>
          <cell r="F53">
            <v>3011275.23</v>
          </cell>
          <cell r="G53">
            <v>115086.81</v>
          </cell>
          <cell r="H53">
            <v>8089557</v>
          </cell>
          <cell r="I53">
            <v>2741735.58</v>
          </cell>
          <cell r="J53">
            <v>5347821.42</v>
          </cell>
          <cell r="K53">
            <v>7291529.5</v>
          </cell>
          <cell r="L53">
            <v>21568672</v>
          </cell>
        </row>
        <row r="54">
          <cell r="B54" t="str">
            <v>C040</v>
          </cell>
          <cell r="C54" t="str">
            <v>Inds-Cust Maint</v>
          </cell>
          <cell r="D54">
            <v>1032857.34</v>
          </cell>
          <cell r="E54">
            <v>1738197.84</v>
          </cell>
          <cell r="F54">
            <v>-705340.5</v>
          </cell>
          <cell r="G54">
            <v>48618.74</v>
          </cell>
          <cell r="H54">
            <v>4053909.36</v>
          </cell>
          <cell r="I54">
            <v>1835524.14</v>
          </cell>
          <cell r="J54">
            <v>2218385.2200000002</v>
          </cell>
          <cell r="K54">
            <v>182098.82</v>
          </cell>
          <cell r="L54">
            <v>12317168.08</v>
          </cell>
        </row>
        <row r="55">
          <cell r="B55" t="str">
            <v>C045</v>
          </cell>
          <cell r="C55" t="str">
            <v>Inds-Nwrk Maint</v>
          </cell>
          <cell r="D55">
            <v>1738230.67</v>
          </cell>
          <cell r="E55">
            <v>3424813.94</v>
          </cell>
          <cell r="F55">
            <v>-1686583.27</v>
          </cell>
          <cell r="G55">
            <v>856724.81</v>
          </cell>
          <cell r="H55">
            <v>6914439.5800000001</v>
          </cell>
          <cell r="I55">
            <v>3890826.45</v>
          </cell>
          <cell r="J55">
            <v>3023613.13</v>
          </cell>
          <cell r="K55">
            <v>1796480.87</v>
          </cell>
          <cell r="L55">
            <v>20663572.940000001</v>
          </cell>
        </row>
        <row r="56">
          <cell r="B56" t="str">
            <v>C055</v>
          </cell>
          <cell r="C56" t="str">
            <v>Indirects - Supplies</v>
          </cell>
          <cell r="D56">
            <v>260</v>
          </cell>
          <cell r="E56">
            <v>44677.43</v>
          </cell>
          <cell r="F56">
            <v>-44417.43</v>
          </cell>
          <cell r="G56">
            <v>38025.46</v>
          </cell>
          <cell r="H56">
            <v>780</v>
          </cell>
          <cell r="I56">
            <v>-9676.39</v>
          </cell>
          <cell r="J56">
            <v>10456.39</v>
          </cell>
          <cell r="K56">
            <v>42704.639999999999</v>
          </cell>
          <cell r="L56">
            <v>2860</v>
          </cell>
        </row>
        <row r="57">
          <cell r="B57" t="str">
            <v>C060</v>
          </cell>
          <cell r="C57" t="str">
            <v>Indirects-Transport</v>
          </cell>
          <cell r="D57">
            <v>51311</v>
          </cell>
          <cell r="E57">
            <v>186173.86</v>
          </cell>
          <cell r="F57">
            <v>-134862.85999999999</v>
          </cell>
          <cell r="G57">
            <v>50104.14</v>
          </cell>
          <cell r="H57">
            <v>204750</v>
          </cell>
          <cell r="I57">
            <v>296390.69</v>
          </cell>
          <cell r="J57">
            <v>-91640.69</v>
          </cell>
          <cell r="K57">
            <v>175270.95</v>
          </cell>
          <cell r="L57">
            <v>615240</v>
          </cell>
        </row>
        <row r="58">
          <cell r="B58" t="str">
            <v>C065</v>
          </cell>
          <cell r="C58" t="str">
            <v>Inds-Planning &amp; Supp</v>
          </cell>
          <cell r="D58">
            <v>1041150</v>
          </cell>
          <cell r="E58">
            <v>3387310.41</v>
          </cell>
          <cell r="F58">
            <v>-2346160.41</v>
          </cell>
          <cell r="G58">
            <v>4242015.04</v>
          </cell>
          <cell r="H58">
            <v>4578726</v>
          </cell>
          <cell r="I58">
            <v>3250580.6</v>
          </cell>
          <cell r="J58">
            <v>1328145.3999999999</v>
          </cell>
          <cell r="K58">
            <v>-34309019.259999998</v>
          </cell>
          <cell r="L58">
            <v>15768165</v>
          </cell>
        </row>
        <row r="59">
          <cell r="B59" t="str">
            <v>C070</v>
          </cell>
          <cell r="C59" t="str">
            <v>SubT Ind C/Sales</v>
          </cell>
          <cell r="D59">
            <v>3863809.01</v>
          </cell>
          <cell r="E59">
            <v>8781173.4800000004</v>
          </cell>
          <cell r="F59">
            <v>-4917364.47</v>
          </cell>
          <cell r="G59">
            <v>5235488.1900000004</v>
          </cell>
          <cell r="H59">
            <v>15752604.939999999</v>
          </cell>
          <cell r="I59">
            <v>9263645.4900000002</v>
          </cell>
          <cell r="J59">
            <v>6488959.4500000002</v>
          </cell>
          <cell r="K59">
            <v>-32112463.98</v>
          </cell>
          <cell r="L59">
            <v>49367006.020000003</v>
          </cell>
        </row>
        <row r="60">
          <cell r="B60" t="str">
            <v>C075</v>
          </cell>
          <cell r="C60" t="str">
            <v>Plant &amp; Prod Deprec</v>
          </cell>
          <cell r="D60">
            <v>18656825</v>
          </cell>
          <cell r="E60">
            <v>1431879.18</v>
          </cell>
          <cell r="F60">
            <v>17224945.82</v>
          </cell>
          <cell r="G60">
            <v>3532360.98</v>
          </cell>
          <cell r="H60">
            <v>65605678</v>
          </cell>
          <cell r="I60">
            <v>3898121.88</v>
          </cell>
          <cell r="J60">
            <v>61707556.119999997</v>
          </cell>
          <cell r="K60">
            <v>27279355.550000001</v>
          </cell>
          <cell r="L60">
            <v>235599998</v>
          </cell>
        </row>
        <row r="61">
          <cell r="B61" t="str">
            <v>C080</v>
          </cell>
          <cell r="C61" t="str">
            <v>TOTNwrkProd&amp;ServCost</v>
          </cell>
          <cell r="D61">
            <v>24643023.010000002</v>
          </cell>
          <cell r="E61">
            <v>9324166.4299999997</v>
          </cell>
          <cell r="F61">
            <v>15318856.58</v>
          </cell>
          <cell r="G61">
            <v>8882935.9800000004</v>
          </cell>
          <cell r="H61">
            <v>89447839.939999998</v>
          </cell>
          <cell r="I61">
            <v>15903502.949999999</v>
          </cell>
          <cell r="J61">
            <v>73544336.989999995</v>
          </cell>
          <cell r="K61">
            <v>2458421.0699999998</v>
          </cell>
          <cell r="L61">
            <v>306535676.01999998</v>
          </cell>
        </row>
        <row r="62">
          <cell r="B62" t="str">
            <v>C085</v>
          </cell>
          <cell r="C62" t="str">
            <v>GROSSMARGIN&lt;Mktg</v>
          </cell>
          <cell r="D62">
            <v>-11536514.01</v>
          </cell>
          <cell r="E62">
            <v>975833.57</v>
          </cell>
          <cell r="F62">
            <v>12512347.58</v>
          </cell>
          <cell r="G62">
            <v>-8882935.9800000004</v>
          </cell>
          <cell r="H62">
            <v>-44409778.939999998</v>
          </cell>
          <cell r="I62">
            <v>21596497.050000001</v>
          </cell>
          <cell r="J62">
            <v>66006275.990000002</v>
          </cell>
          <cell r="K62">
            <v>-2463595.0699999998</v>
          </cell>
          <cell r="L62">
            <v>-90911306.019999996</v>
          </cell>
        </row>
        <row r="63">
          <cell r="B63" t="str">
            <v>C090</v>
          </cell>
          <cell r="C63" t="str">
            <v>Indirects-Marketing</v>
          </cell>
          <cell r="D63">
            <v>1020822</v>
          </cell>
          <cell r="E63">
            <v>2629422.58</v>
          </cell>
          <cell r="F63">
            <v>-1608600.58</v>
          </cell>
          <cell r="G63">
            <v>377510.51</v>
          </cell>
          <cell r="H63">
            <v>4082988</v>
          </cell>
          <cell r="I63">
            <v>3467415.46</v>
          </cell>
          <cell r="J63">
            <v>615572.54</v>
          </cell>
          <cell r="K63">
            <v>5953821.2300000004</v>
          </cell>
          <cell r="L63">
            <v>9484178</v>
          </cell>
        </row>
        <row r="64">
          <cell r="B64" t="str">
            <v>C095</v>
          </cell>
          <cell r="C64" t="str">
            <v>GROSSMARGIN&gt;Mktg</v>
          </cell>
          <cell r="D64">
            <v>-12557336.01</v>
          </cell>
          <cell r="E64">
            <v>-1653589.01</v>
          </cell>
          <cell r="F64">
            <v>10903747</v>
          </cell>
          <cell r="G64">
            <v>-9260446.4900000002</v>
          </cell>
          <cell r="H64">
            <v>-48492766.939999998</v>
          </cell>
          <cell r="I64">
            <v>18129081.59</v>
          </cell>
          <cell r="J64">
            <v>66621848.530000001</v>
          </cell>
          <cell r="K64">
            <v>-8417416.3000000007</v>
          </cell>
          <cell r="L64">
            <v>-100395484.02</v>
          </cell>
        </row>
        <row r="65">
          <cell r="B65" t="str">
            <v>C100</v>
          </cell>
          <cell r="C65" t="str">
            <v>Overheads - Accomm</v>
          </cell>
          <cell r="D65">
            <v>68824</v>
          </cell>
          <cell r="E65">
            <v>104208.39</v>
          </cell>
          <cell r="F65">
            <v>-35384.39</v>
          </cell>
          <cell r="G65">
            <v>870251.69</v>
          </cell>
          <cell r="H65">
            <v>273595</v>
          </cell>
          <cell r="I65">
            <v>189597.2</v>
          </cell>
          <cell r="J65">
            <v>83997.8</v>
          </cell>
          <cell r="K65">
            <v>337791.21</v>
          </cell>
          <cell r="L65">
            <v>821661</v>
          </cell>
        </row>
        <row r="66">
          <cell r="B66" t="str">
            <v>C105</v>
          </cell>
          <cell r="C66" t="str">
            <v>Overheads-Computing</v>
          </cell>
          <cell r="D66">
            <v>3028413</v>
          </cell>
          <cell r="E66">
            <v>7719971</v>
          </cell>
          <cell r="F66">
            <v>-4691558</v>
          </cell>
          <cell r="G66">
            <v>1127322.3999999999</v>
          </cell>
          <cell r="H66">
            <v>12048425</v>
          </cell>
          <cell r="I66">
            <v>8925262.6099999994</v>
          </cell>
          <cell r="J66">
            <v>3123162.39</v>
          </cell>
          <cell r="K66">
            <v>5201919.87</v>
          </cell>
          <cell r="L66">
            <v>36377697</v>
          </cell>
        </row>
        <row r="67">
          <cell r="B67" t="str">
            <v>C110</v>
          </cell>
          <cell r="C67" t="str">
            <v>Overheads - Finance</v>
          </cell>
          <cell r="D67">
            <v>143133</v>
          </cell>
          <cell r="E67">
            <v>738099.52</v>
          </cell>
          <cell r="F67">
            <v>-594966.52</v>
          </cell>
          <cell r="G67">
            <v>2878.75</v>
          </cell>
          <cell r="H67">
            <v>557184</v>
          </cell>
          <cell r="I67">
            <v>3353971.82</v>
          </cell>
          <cell r="J67">
            <v>-2796787.82</v>
          </cell>
          <cell r="K67">
            <v>3873893.16</v>
          </cell>
          <cell r="L67">
            <v>1708678</v>
          </cell>
        </row>
        <row r="68">
          <cell r="B68" t="str">
            <v>C115</v>
          </cell>
          <cell r="C68" t="str">
            <v>Overheads-Personnel</v>
          </cell>
          <cell r="D68">
            <v>127895</v>
          </cell>
          <cell r="E68">
            <v>963953.32</v>
          </cell>
          <cell r="F68">
            <v>-836058.32</v>
          </cell>
          <cell r="G68">
            <v>120255.83</v>
          </cell>
          <cell r="H68">
            <v>512191</v>
          </cell>
          <cell r="I68">
            <v>1066272.9099999999</v>
          </cell>
          <cell r="J68">
            <v>-554081.91</v>
          </cell>
          <cell r="K68">
            <v>453199.83</v>
          </cell>
          <cell r="L68">
            <v>1617471</v>
          </cell>
        </row>
        <row r="69">
          <cell r="B69" t="str">
            <v>C120</v>
          </cell>
          <cell r="C69" t="str">
            <v>O/Hs - General Man</v>
          </cell>
          <cell r="D69">
            <v>2754709.71</v>
          </cell>
          <cell r="E69">
            <v>5582213.7699999996</v>
          </cell>
          <cell r="F69">
            <v>-2827504.06</v>
          </cell>
          <cell r="G69">
            <v>6768991.46</v>
          </cell>
          <cell r="H69">
            <v>12119462.08</v>
          </cell>
          <cell r="I69">
            <v>12036696.859999999</v>
          </cell>
          <cell r="J69">
            <v>82765.22</v>
          </cell>
          <cell r="K69">
            <v>29326917.809999999</v>
          </cell>
          <cell r="L69">
            <v>36539961.259999998</v>
          </cell>
        </row>
        <row r="70">
          <cell r="B70" t="str">
            <v>C125</v>
          </cell>
          <cell r="C70" t="str">
            <v>Overheads - R&amp;D</v>
          </cell>
          <cell r="D70">
            <v>300000</v>
          </cell>
          <cell r="E70">
            <v>292979.64</v>
          </cell>
          <cell r="F70">
            <v>7020.36</v>
          </cell>
          <cell r="G70">
            <v>442074.83</v>
          </cell>
          <cell r="H70">
            <v>1200000</v>
          </cell>
          <cell r="I70">
            <v>3851352.26</v>
          </cell>
          <cell r="J70">
            <v>-2651352.2599999998</v>
          </cell>
          <cell r="K70">
            <v>1003393.36</v>
          </cell>
          <cell r="L70">
            <v>3600000</v>
          </cell>
        </row>
        <row r="71">
          <cell r="B71" t="str">
            <v>C130</v>
          </cell>
          <cell r="C71" t="str">
            <v>Overheads - Training</v>
          </cell>
          <cell r="D71">
            <v>534003</v>
          </cell>
          <cell r="E71">
            <v>1138806.2</v>
          </cell>
          <cell r="F71">
            <v>-604803.19999999995</v>
          </cell>
          <cell r="G71">
            <v>761629.83</v>
          </cell>
          <cell r="H71">
            <v>2495342</v>
          </cell>
          <cell r="I71">
            <v>1290388.79</v>
          </cell>
          <cell r="J71">
            <v>1204953.21</v>
          </cell>
          <cell r="K71">
            <v>8334846.2999999998</v>
          </cell>
          <cell r="L71">
            <v>5276668</v>
          </cell>
        </row>
        <row r="72">
          <cell r="B72" t="str">
            <v>C135</v>
          </cell>
          <cell r="C72" t="str">
            <v>Overheads - Own Use</v>
          </cell>
          <cell r="D72">
            <v>34498692</v>
          </cell>
          <cell r="E72">
            <v>117406520.01000001</v>
          </cell>
          <cell r="F72">
            <v>-82907828.010000005</v>
          </cell>
          <cell r="G72">
            <v>69165874.329999998</v>
          </cell>
          <cell r="H72">
            <v>140510082</v>
          </cell>
          <cell r="I72">
            <v>227742326.44</v>
          </cell>
          <cell r="J72">
            <v>-87232244.439999998</v>
          </cell>
          <cell r="K72">
            <v>409244508.81</v>
          </cell>
          <cell r="L72">
            <v>422833537</v>
          </cell>
        </row>
        <row r="73">
          <cell r="B73" t="str">
            <v>C140</v>
          </cell>
          <cell r="C73" t="str">
            <v>Overheads - Other</v>
          </cell>
          <cell r="D73">
            <v>440623</v>
          </cell>
          <cell r="E73">
            <v>3379556.67</v>
          </cell>
          <cell r="F73">
            <v>-2938933.67</v>
          </cell>
          <cell r="G73">
            <v>918758.55</v>
          </cell>
          <cell r="H73">
            <v>4587994</v>
          </cell>
          <cell r="I73">
            <v>5599994.2000000002</v>
          </cell>
          <cell r="J73">
            <v>-1012000.2</v>
          </cell>
          <cell r="K73">
            <v>5123992.75</v>
          </cell>
          <cell r="L73">
            <v>11861646</v>
          </cell>
        </row>
        <row r="74">
          <cell r="B74" t="str">
            <v>C145</v>
          </cell>
          <cell r="C74" t="str">
            <v>SUB-TOTAL Overheads</v>
          </cell>
          <cell r="D74">
            <v>41896292.710000001</v>
          </cell>
          <cell r="E74">
            <v>137326308.52000001</v>
          </cell>
          <cell r="F74">
            <v>-95430015.810000002</v>
          </cell>
          <cell r="G74">
            <v>80178037.670000002</v>
          </cell>
          <cell r="H74">
            <v>174304275.08000001</v>
          </cell>
          <cell r="I74">
            <v>264055863.09</v>
          </cell>
          <cell r="J74">
            <v>-89751588.010000005</v>
          </cell>
          <cell r="K74">
            <v>462900463.10000002</v>
          </cell>
          <cell r="L74">
            <v>520637319.25999999</v>
          </cell>
        </row>
        <row r="75">
          <cell r="B75" t="str">
            <v>C150</v>
          </cell>
          <cell r="C75" t="str">
            <v>OtherOperatingIncome</v>
          </cell>
          <cell r="D75">
            <v>0</v>
          </cell>
          <cell r="E75">
            <v>-41612.58</v>
          </cell>
          <cell r="F75">
            <v>41612.58</v>
          </cell>
          <cell r="G75">
            <v>-272.62</v>
          </cell>
          <cell r="H75">
            <v>0</v>
          </cell>
          <cell r="I75">
            <v>-42941.69</v>
          </cell>
          <cell r="J75">
            <v>42941.69</v>
          </cell>
          <cell r="K75">
            <v>-1182.6099999999999</v>
          </cell>
          <cell r="L75">
            <v>0</v>
          </cell>
        </row>
        <row r="76">
          <cell r="B76" t="str">
            <v>C155</v>
          </cell>
          <cell r="C76" t="str">
            <v>SubTO/Hs(netofOOI)</v>
          </cell>
          <cell r="D76">
            <v>41896292.710000001</v>
          </cell>
          <cell r="E76">
            <v>137284695.94</v>
          </cell>
          <cell r="F76">
            <v>-95388403.230000004</v>
          </cell>
          <cell r="G76">
            <v>80177765.049999997</v>
          </cell>
          <cell r="H76">
            <v>174304275.08000001</v>
          </cell>
          <cell r="I76">
            <v>264012921.40000001</v>
          </cell>
          <cell r="J76">
            <v>-89708646.319999993</v>
          </cell>
          <cell r="K76">
            <v>462899280.49000001</v>
          </cell>
          <cell r="L76">
            <v>520637319.25999999</v>
          </cell>
        </row>
        <row r="77">
          <cell r="B77" t="str">
            <v>C160</v>
          </cell>
          <cell r="C77" t="str">
            <v>TOTOpCostsexcInt&amp;Red</v>
          </cell>
          <cell r="D77">
            <v>67560137.719999999</v>
          </cell>
          <cell r="E77">
            <v>149238284.94999999</v>
          </cell>
          <cell r="F77">
            <v>-81678147.230000004</v>
          </cell>
          <cell r="G77">
            <v>89438211.540000007</v>
          </cell>
          <cell r="H77">
            <v>267835103.02000001</v>
          </cell>
          <cell r="I77">
            <v>283383839.81</v>
          </cell>
          <cell r="J77">
            <v>-15548736.789999999</v>
          </cell>
          <cell r="K77">
            <v>471311522.79000002</v>
          </cell>
          <cell r="L77">
            <v>836657173.27999997</v>
          </cell>
        </row>
        <row r="78">
          <cell r="B78" t="str">
            <v>C200</v>
          </cell>
          <cell r="C78" t="str">
            <v>OPERATING PROFIT</v>
          </cell>
          <cell r="D78">
            <v>-54453628.719999999</v>
          </cell>
          <cell r="E78">
            <v>-138938284.94999999</v>
          </cell>
          <cell r="F78">
            <v>-84484656.230000004</v>
          </cell>
          <cell r="G78">
            <v>-89438211.540000007</v>
          </cell>
          <cell r="H78">
            <v>-222797042.02000001</v>
          </cell>
          <cell r="I78">
            <v>-245883839.81</v>
          </cell>
          <cell r="J78">
            <v>-23086797.789999999</v>
          </cell>
          <cell r="K78">
            <v>-471316696.79000002</v>
          </cell>
          <cell r="L78">
            <v>-621032803.27999997</v>
          </cell>
        </row>
        <row r="79">
          <cell r="B79">
            <v>905</v>
          </cell>
          <cell r="C79" t="str">
            <v>External Product T/O</v>
          </cell>
          <cell r="D79">
            <v>8333</v>
          </cell>
          <cell r="E79">
            <v>0</v>
          </cell>
          <cell r="F79">
            <v>-8333</v>
          </cell>
          <cell r="G79">
            <v>0</v>
          </cell>
          <cell r="H79">
            <v>33332</v>
          </cell>
          <cell r="I79">
            <v>0</v>
          </cell>
          <cell r="J79">
            <v>-33332</v>
          </cell>
          <cell r="K79">
            <v>0</v>
          </cell>
          <cell r="L79">
            <v>100000</v>
          </cell>
        </row>
        <row r="80">
          <cell r="B80">
            <v>910</v>
          </cell>
          <cell r="C80" t="str">
            <v>Internal Product T/O</v>
          </cell>
          <cell r="D80">
            <v>13098176</v>
          </cell>
          <cell r="E80">
            <v>10300000</v>
          </cell>
          <cell r="F80">
            <v>-2798176</v>
          </cell>
          <cell r="G80">
            <v>0</v>
          </cell>
          <cell r="H80">
            <v>45004729</v>
          </cell>
          <cell r="I80">
            <v>37500000</v>
          </cell>
          <cell r="J80">
            <v>-7504729</v>
          </cell>
          <cell r="K80">
            <v>-5174</v>
          </cell>
          <cell r="L80">
            <v>215524370</v>
          </cell>
        </row>
        <row r="81">
          <cell r="B81">
            <v>915</v>
          </cell>
          <cell r="C81" t="str">
            <v>TOTAL Product T/O</v>
          </cell>
          <cell r="D81">
            <v>13106509</v>
          </cell>
          <cell r="E81">
            <v>10300000</v>
          </cell>
          <cell r="F81">
            <v>-2806509</v>
          </cell>
          <cell r="G81">
            <v>0</v>
          </cell>
          <cell r="H81">
            <v>45038061</v>
          </cell>
          <cell r="I81">
            <v>37500000</v>
          </cell>
          <cell r="J81">
            <v>-7538061</v>
          </cell>
          <cell r="K81">
            <v>-5174</v>
          </cell>
          <cell r="L81">
            <v>215624370</v>
          </cell>
        </row>
        <row r="82">
          <cell r="B82">
            <v>925</v>
          </cell>
          <cell r="C82" t="str">
            <v>Current pay</v>
          </cell>
          <cell r="D82">
            <v>5401486.71</v>
          </cell>
          <cell r="E82">
            <v>14234320.66</v>
          </cell>
          <cell r="F82">
            <v>-8832833.9499999993</v>
          </cell>
          <cell r="G82">
            <v>10111195.390000001</v>
          </cell>
          <cell r="H82">
            <v>21997259.079999998</v>
          </cell>
          <cell r="I82">
            <v>22442132.899999999</v>
          </cell>
          <cell r="J82">
            <v>-444873.82</v>
          </cell>
          <cell r="K82">
            <v>-12203805.369999999</v>
          </cell>
          <cell r="L82">
            <v>67758190.260000005</v>
          </cell>
        </row>
        <row r="83">
          <cell r="B83">
            <v>930</v>
          </cell>
          <cell r="C83" t="str">
            <v>OEOC</v>
          </cell>
          <cell r="D83">
            <v>6751594.0099999998</v>
          </cell>
          <cell r="E83">
            <v>15354266.75</v>
          </cell>
          <cell r="F83">
            <v>-8602672.7400000002</v>
          </cell>
          <cell r="G83">
            <v>6510848.7400000002</v>
          </cell>
          <cell r="H83">
            <v>31173283.940000001</v>
          </cell>
          <cell r="I83">
            <v>22376159.949999999</v>
          </cell>
          <cell r="J83">
            <v>8797123.9900000002</v>
          </cell>
          <cell r="K83">
            <v>30809502.859999999</v>
          </cell>
          <cell r="L83">
            <v>87320538.019999996</v>
          </cell>
        </row>
        <row r="84">
          <cell r="B84">
            <v>935</v>
          </cell>
          <cell r="C84" t="str">
            <v>Depreciation</v>
          </cell>
          <cell r="D84">
            <v>18727299</v>
          </cell>
          <cell r="E84">
            <v>1431879.18</v>
          </cell>
          <cell r="F84">
            <v>17295419.82</v>
          </cell>
          <cell r="G84">
            <v>3532360.98</v>
          </cell>
          <cell r="H84">
            <v>65826926</v>
          </cell>
          <cell r="I84">
            <v>3898121.88</v>
          </cell>
          <cell r="J84">
            <v>61928804.119999997</v>
          </cell>
          <cell r="K84">
            <v>27279355.550000001</v>
          </cell>
          <cell r="L84">
            <v>236465117</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VERTICAL REPORTS ACTS v BUDGETS"/>
      <sheetName val="PVE(1)"/>
      <sheetName val="PVE(2)"/>
      <sheetName val="PVE(3)"/>
      <sheetName val="PVE(4) &amp; PO REPORT"/>
      <sheetName val="Commentary PVE1 &amp; 4"/>
      <sheetName val="Commentary PVE2 &amp; 3"/>
      <sheetName val="Calendarisation"/>
      <sheetName val="Authorisation &amp; Commitment"/>
      <sheetName val="Monthly Actuals v Forecast"/>
      <sheetName val="Actuals v Forecast Graphs"/>
      <sheetName val="Monthly Actuals v Forecast Grap"/>
      <sheetName val="ND&amp;I BiCC_Summary"/>
      <sheetName val="BUD Sign Off"/>
      <sheetName val="200405 Budgets"/>
    </sheetNames>
    <sheetDataSet>
      <sheetData sheetId="0" refreshError="1"/>
      <sheetData sheetId="1" refreshError="1"/>
      <sheetData sheetId="2" refreshError="1"/>
      <sheetData sheetId="3" refreshError="1"/>
      <sheetData sheetId="4" refreshError="1"/>
      <sheetData sheetId="5" refreshError="1">
        <row r="7">
          <cell r="E7" t="str">
            <v>A540</v>
          </cell>
          <cell r="F7" t="str">
            <v>New Sites</v>
          </cell>
          <cell r="G7">
            <v>81</v>
          </cell>
          <cell r="H7">
            <v>162</v>
          </cell>
          <cell r="I7">
            <v>-3.8000000000000114</v>
          </cell>
          <cell r="J7">
            <v>99.3</v>
          </cell>
          <cell r="K7">
            <v>6.2</v>
          </cell>
          <cell r="L7">
            <v>9</v>
          </cell>
          <cell r="Z7">
            <v>43.7</v>
          </cell>
          <cell r="AA7">
            <v>58.900000000000006</v>
          </cell>
          <cell r="AB7">
            <v>158.19999999999999</v>
          </cell>
        </row>
        <row r="8">
          <cell r="E8" t="str">
            <v>A574</v>
          </cell>
          <cell r="F8" t="str">
            <v>Access Dropwire (incl S031 BIS activity)</v>
          </cell>
          <cell r="G8">
            <v>112.9</v>
          </cell>
          <cell r="H8">
            <v>225.80000000000004</v>
          </cell>
          <cell r="I8">
            <v>2.4999999999999716</v>
          </cell>
          <cell r="J8">
            <v>206.8</v>
          </cell>
          <cell r="Z8">
            <v>21.5</v>
          </cell>
          <cell r="AA8">
            <v>21.5</v>
          </cell>
          <cell r="AB8">
            <v>228.3</v>
          </cell>
        </row>
        <row r="9">
          <cell r="E9" t="str">
            <v>B003</v>
          </cell>
          <cell r="F9" t="str">
            <v>Copper Build (Including B226)</v>
          </cell>
          <cell r="G9">
            <v>65</v>
          </cell>
          <cell r="H9">
            <v>130</v>
          </cell>
          <cell r="I9">
            <v>9.8000000000000114</v>
          </cell>
          <cell r="J9">
            <v>160</v>
          </cell>
          <cell r="K9">
            <v>12.3</v>
          </cell>
          <cell r="L9">
            <v>6</v>
          </cell>
          <cell r="Z9">
            <v>-38.5</v>
          </cell>
          <cell r="AA9">
            <v>-20.2</v>
          </cell>
          <cell r="AB9">
            <v>139.80000000000001</v>
          </cell>
        </row>
        <row r="10">
          <cell r="E10" t="str">
            <v>B004</v>
          </cell>
          <cell r="F10" t="str">
            <v>Copper Technology</v>
          </cell>
          <cell r="G10">
            <v>1.4</v>
          </cell>
          <cell r="H10">
            <v>2.7999999999999994</v>
          </cell>
          <cell r="I10">
            <v>-1.0999999999999994</v>
          </cell>
          <cell r="J10">
            <v>1.9</v>
          </cell>
          <cell r="Z10">
            <v>-0.2</v>
          </cell>
          <cell r="AA10">
            <v>-0.2</v>
          </cell>
          <cell r="AB10">
            <v>1.7</v>
          </cell>
        </row>
        <row r="11">
          <cell r="E11" t="str">
            <v>B005</v>
          </cell>
          <cell r="F11" t="str">
            <v>Narrowband Electronics</v>
          </cell>
          <cell r="G11">
            <v>4.4000000000000004</v>
          </cell>
          <cell r="H11">
            <v>8.8000000000000007</v>
          </cell>
          <cell r="I11">
            <v>0</v>
          </cell>
          <cell r="J11">
            <v>9.6</v>
          </cell>
          <cell r="Z11">
            <v>-0.8</v>
          </cell>
          <cell r="AA11">
            <v>-0.8</v>
          </cell>
          <cell r="AB11">
            <v>8.7999999999999989</v>
          </cell>
        </row>
        <row r="12">
          <cell r="E12" t="str">
            <v>B011</v>
          </cell>
          <cell r="F12" t="str">
            <v>Fibre Technology</v>
          </cell>
          <cell r="G12">
            <v>0.2</v>
          </cell>
          <cell r="H12">
            <v>0.40000000000000008</v>
          </cell>
          <cell r="I12">
            <v>0.59999999999999987</v>
          </cell>
          <cell r="J12">
            <v>1</v>
          </cell>
          <cell r="AA12">
            <v>0</v>
          </cell>
          <cell r="AB12">
            <v>1</v>
          </cell>
        </row>
        <row r="13">
          <cell r="E13" t="str">
            <v>B058</v>
          </cell>
          <cell r="F13" t="str">
            <v>Access Maintenance (FVR)</v>
          </cell>
          <cell r="G13">
            <v>9.9</v>
          </cell>
          <cell r="H13">
            <v>19.8</v>
          </cell>
          <cell r="I13">
            <v>7.1999999999999957</v>
          </cell>
          <cell r="J13">
            <v>34.799999999999997</v>
          </cell>
          <cell r="Z13">
            <v>-7.8</v>
          </cell>
          <cell r="AA13">
            <v>-7.8</v>
          </cell>
          <cell r="AB13">
            <v>26.999999999999996</v>
          </cell>
        </row>
        <row r="14">
          <cell r="E14" t="str">
            <v>B063</v>
          </cell>
          <cell r="F14" t="str">
            <v>Asset Assurance</v>
          </cell>
          <cell r="G14">
            <v>98.8</v>
          </cell>
          <cell r="H14">
            <v>197.6</v>
          </cell>
          <cell r="I14">
            <v>7.7000000000000171</v>
          </cell>
          <cell r="J14">
            <v>192</v>
          </cell>
          <cell r="M14">
            <v>15</v>
          </cell>
          <cell r="Z14">
            <v>-1.7</v>
          </cell>
          <cell r="AA14">
            <v>13.3</v>
          </cell>
          <cell r="AB14">
            <v>205.3</v>
          </cell>
        </row>
        <row r="15">
          <cell r="E15" t="str">
            <v>B107</v>
          </cell>
          <cell r="F15" t="str">
            <v>HOAN</v>
          </cell>
          <cell r="G15">
            <v>11.1</v>
          </cell>
          <cell r="H15">
            <v>22.2</v>
          </cell>
          <cell r="I15">
            <v>13.2</v>
          </cell>
          <cell r="J15">
            <v>29</v>
          </cell>
          <cell r="Z15">
            <v>6.4</v>
          </cell>
          <cell r="AA15">
            <v>6.4</v>
          </cell>
          <cell r="AB15">
            <v>35.4</v>
          </cell>
        </row>
        <row r="16">
          <cell r="E16" t="str">
            <v>B202</v>
          </cell>
          <cell r="F16" t="str">
            <v>Teradyne Celerity Deployment</v>
          </cell>
          <cell r="G16">
            <v>5.0999999999999996</v>
          </cell>
          <cell r="H16">
            <v>10.199999999999999</v>
          </cell>
          <cell r="I16">
            <v>-2.4999999999999982</v>
          </cell>
          <cell r="J16">
            <v>9.8000000000000007</v>
          </cell>
          <cell r="Z16">
            <v>-2.1</v>
          </cell>
          <cell r="AA16">
            <v>-2.1</v>
          </cell>
          <cell r="AB16">
            <v>7.7000000000000011</v>
          </cell>
        </row>
        <row r="17">
          <cell r="E17" t="str">
            <v>B203</v>
          </cell>
          <cell r="F17" t="str">
            <v>Access Repair</v>
          </cell>
          <cell r="G17">
            <v>23.9</v>
          </cell>
          <cell r="H17">
            <v>47.79999999999999</v>
          </cell>
          <cell r="I17">
            <v>-0.79999999999999005</v>
          </cell>
          <cell r="J17">
            <v>44.7</v>
          </cell>
          <cell r="Z17">
            <v>2.2999999999999998</v>
          </cell>
          <cell r="AA17">
            <v>2.2999999999999998</v>
          </cell>
          <cell r="AB17">
            <v>47</v>
          </cell>
        </row>
        <row r="18">
          <cell r="E18" t="str">
            <v>B220</v>
          </cell>
          <cell r="F18" t="str">
            <v>Betterment (Repayment Works) Access</v>
          </cell>
          <cell r="G18">
            <v>12.8</v>
          </cell>
          <cell r="H18">
            <v>25.600000000000005</v>
          </cell>
          <cell r="I18">
            <v>-0.60000000000000497</v>
          </cell>
          <cell r="J18">
            <v>25</v>
          </cell>
          <cell r="AA18">
            <v>0</v>
          </cell>
          <cell r="AB18">
            <v>25</v>
          </cell>
        </row>
        <row r="19">
          <cell r="E19" t="str">
            <v>Other3</v>
          </cell>
          <cell r="F19" t="str">
            <v>Volumes Other Programme Spend</v>
          </cell>
          <cell r="G19">
            <v>0</v>
          </cell>
          <cell r="H19">
            <v>0</v>
          </cell>
          <cell r="I19">
            <v>0</v>
          </cell>
          <cell r="J19">
            <v>0</v>
          </cell>
          <cell r="AA19">
            <v>0</v>
          </cell>
          <cell r="AB19">
            <v>0</v>
          </cell>
        </row>
        <row r="20">
          <cell r="E20" t="str">
            <v>Other16</v>
          </cell>
          <cell r="F20" t="str">
            <v>Non Volumes Other Programme Spend</v>
          </cell>
          <cell r="G20">
            <v>0</v>
          </cell>
          <cell r="H20">
            <v>0</v>
          </cell>
          <cell r="I20">
            <v>0</v>
          </cell>
          <cell r="J20">
            <v>0</v>
          </cell>
          <cell r="AA20">
            <v>0</v>
          </cell>
          <cell r="AB20">
            <v>0</v>
          </cell>
        </row>
        <row r="21">
          <cell r="E21" t="str">
            <v>CHA14</v>
          </cell>
          <cell r="F21" t="str">
            <v>Narrowband Access Challenge</v>
          </cell>
          <cell r="G21">
            <v>0</v>
          </cell>
          <cell r="H21">
            <v>0</v>
          </cell>
          <cell r="I21">
            <v>0</v>
          </cell>
          <cell r="J21">
            <v>0</v>
          </cell>
          <cell r="AA21">
            <v>0</v>
          </cell>
          <cell r="AB21">
            <v>0</v>
          </cell>
        </row>
        <row r="22">
          <cell r="G22">
            <v>426.49999999999994</v>
          </cell>
          <cell r="H22">
            <v>853</v>
          </cell>
          <cell r="I22">
            <v>32.199999999999989</v>
          </cell>
          <cell r="J22">
            <v>813.9</v>
          </cell>
          <cell r="K22">
            <v>18.5</v>
          </cell>
          <cell r="L22">
            <v>15</v>
          </cell>
          <cell r="M22">
            <v>15</v>
          </cell>
          <cell r="N22">
            <v>0</v>
          </cell>
          <cell r="O22">
            <v>0</v>
          </cell>
          <cell r="P22">
            <v>0</v>
          </cell>
          <cell r="Q22">
            <v>0</v>
          </cell>
          <cell r="R22">
            <v>0</v>
          </cell>
          <cell r="S22">
            <v>0</v>
          </cell>
          <cell r="T22">
            <v>0</v>
          </cell>
          <cell r="U22">
            <v>0</v>
          </cell>
          <cell r="V22">
            <v>0</v>
          </cell>
          <cell r="W22">
            <v>0</v>
          </cell>
          <cell r="X22">
            <v>0</v>
          </cell>
          <cell r="Y22">
            <v>0</v>
          </cell>
          <cell r="Z22">
            <v>22.8</v>
          </cell>
          <cell r="AA22">
            <v>71.300000000000011</v>
          </cell>
          <cell r="AB22">
            <v>885.19999999999993</v>
          </cell>
        </row>
        <row r="25">
          <cell r="E25" t="str">
            <v>B129</v>
          </cell>
          <cell r="F25" t="str">
            <v>Mauritius</v>
          </cell>
          <cell r="G25">
            <v>0.1</v>
          </cell>
          <cell r="H25">
            <v>0.20000000000000004</v>
          </cell>
          <cell r="I25">
            <v>-0.20000000000000004</v>
          </cell>
          <cell r="J25">
            <v>0</v>
          </cell>
          <cell r="AA25">
            <v>0</v>
          </cell>
          <cell r="AB25">
            <v>0</v>
          </cell>
        </row>
        <row r="26">
          <cell r="E26" t="str">
            <v>B138</v>
          </cell>
          <cell r="F26" t="str">
            <v>Narrowband Switch Component</v>
          </cell>
          <cell r="G26">
            <v>51.6</v>
          </cell>
          <cell r="H26">
            <v>103.2</v>
          </cell>
          <cell r="I26">
            <v>-4.6000000000000085</v>
          </cell>
          <cell r="J26">
            <v>143.5</v>
          </cell>
          <cell r="K26">
            <v>-1</v>
          </cell>
          <cell r="Z26">
            <v>-43.9</v>
          </cell>
          <cell r="AA26">
            <v>-44.9</v>
          </cell>
          <cell r="AB26">
            <v>98.6</v>
          </cell>
        </row>
        <row r="27">
          <cell r="E27" t="str">
            <v>B222</v>
          </cell>
          <cell r="F27" t="str">
            <v>Signalling Programme</v>
          </cell>
          <cell r="G27">
            <v>3.6</v>
          </cell>
          <cell r="H27">
            <v>7.2</v>
          </cell>
          <cell r="I27">
            <v>-1.9000000000000004</v>
          </cell>
          <cell r="J27">
            <v>7.6</v>
          </cell>
          <cell r="Z27">
            <v>-2.2999999999999998</v>
          </cell>
          <cell r="AA27">
            <v>-2.2999999999999998</v>
          </cell>
          <cell r="AB27">
            <v>5.3</v>
          </cell>
        </row>
        <row r="28">
          <cell r="E28" t="str">
            <v>Other1</v>
          </cell>
          <cell r="F28" t="str">
            <v>Other Programme Spend</v>
          </cell>
          <cell r="G28">
            <v>0</v>
          </cell>
          <cell r="H28">
            <v>0</v>
          </cell>
          <cell r="I28">
            <v>0</v>
          </cell>
          <cell r="J28">
            <v>0</v>
          </cell>
          <cell r="AA28">
            <v>0</v>
          </cell>
          <cell r="AB28">
            <v>0</v>
          </cell>
        </row>
        <row r="29">
          <cell r="E29" t="str">
            <v>CHA1a</v>
          </cell>
          <cell r="F29" t="str">
            <v>NB Switch Challenge</v>
          </cell>
          <cell r="G29">
            <v>0</v>
          </cell>
          <cell r="H29">
            <v>0</v>
          </cell>
          <cell r="I29">
            <v>0</v>
          </cell>
          <cell r="J29">
            <v>0</v>
          </cell>
          <cell r="AA29">
            <v>0</v>
          </cell>
          <cell r="AB29">
            <v>0</v>
          </cell>
        </row>
        <row r="30">
          <cell r="E30" t="str">
            <v>CHA1b</v>
          </cell>
          <cell r="F30" t="str">
            <v>Other Switch Challenge</v>
          </cell>
          <cell r="G30">
            <v>0</v>
          </cell>
          <cell r="H30">
            <v>0</v>
          </cell>
          <cell r="I30">
            <v>0</v>
          </cell>
          <cell r="J30">
            <v>0</v>
          </cell>
          <cell r="AA30">
            <v>0</v>
          </cell>
          <cell r="AB30">
            <v>0</v>
          </cell>
        </row>
        <row r="31">
          <cell r="E31" t="str">
            <v>TOTAL SWITCH</v>
          </cell>
          <cell r="G31">
            <v>55.300000000000004</v>
          </cell>
          <cell r="H31">
            <v>110.60000000000001</v>
          </cell>
          <cell r="I31">
            <v>-6.7000000000000091</v>
          </cell>
          <cell r="J31">
            <v>151.1</v>
          </cell>
          <cell r="K31">
            <v>-1</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-46.199999999999996</v>
          </cell>
          <cell r="AA31">
            <v>-47.199999999999996</v>
          </cell>
          <cell r="AB31">
            <v>103.89999999999999</v>
          </cell>
        </row>
        <row r="32">
          <cell r="E32" t="str">
            <v>A643</v>
          </cell>
          <cell r="F32" t="str">
            <v>Network Operations Transformation</v>
          </cell>
          <cell r="G32">
            <v>0</v>
          </cell>
          <cell r="H32">
            <v>0</v>
          </cell>
          <cell r="I32">
            <v>10</v>
          </cell>
          <cell r="J32">
            <v>0</v>
          </cell>
          <cell r="M32">
            <v>10</v>
          </cell>
          <cell r="AA32">
            <v>10</v>
          </cell>
          <cell r="AB32">
            <v>10</v>
          </cell>
        </row>
        <row r="33">
          <cell r="E33" t="str">
            <v>B128</v>
          </cell>
          <cell r="F33" t="str">
            <v>Private Circuits</v>
          </cell>
          <cell r="G33">
            <v>0.2</v>
          </cell>
          <cell r="H33">
            <v>0.40000000000000008</v>
          </cell>
          <cell r="I33">
            <v>-0.40000000000000008</v>
          </cell>
          <cell r="J33">
            <v>0</v>
          </cell>
          <cell r="AA33">
            <v>0</v>
          </cell>
          <cell r="AB33">
            <v>0</v>
          </cell>
        </row>
        <row r="34">
          <cell r="E34" t="str">
            <v>B130</v>
          </cell>
          <cell r="F34" t="str">
            <v>Core Transmission Mod and Growth</v>
          </cell>
          <cell r="G34">
            <v>93.9</v>
          </cell>
          <cell r="H34">
            <v>187.80000000000004</v>
          </cell>
          <cell r="I34">
            <v>42.999999999999972</v>
          </cell>
          <cell r="J34">
            <v>210.9</v>
          </cell>
          <cell r="L34">
            <v>23.3</v>
          </cell>
          <cell r="Z34">
            <v>-3.4</v>
          </cell>
          <cell r="AA34">
            <v>19.900000000000002</v>
          </cell>
          <cell r="AB34">
            <v>230.8</v>
          </cell>
        </row>
        <row r="35">
          <cell r="E35" t="str">
            <v>B221</v>
          </cell>
          <cell r="F35" t="str">
            <v>Betterment (Repayment Works) Core</v>
          </cell>
          <cell r="G35">
            <v>0.7</v>
          </cell>
          <cell r="H35">
            <v>1.3999999999999997</v>
          </cell>
          <cell r="I35">
            <v>1.8000000000000005</v>
          </cell>
          <cell r="J35">
            <v>2.7</v>
          </cell>
          <cell r="M35">
            <v>0.5</v>
          </cell>
          <cell r="AA35">
            <v>0.5</v>
          </cell>
          <cell r="AB35">
            <v>3.2</v>
          </cell>
        </row>
        <row r="36">
          <cell r="E36" t="str">
            <v>Other2</v>
          </cell>
          <cell r="F36" t="str">
            <v>Other Programme Spend</v>
          </cell>
          <cell r="G36">
            <v>0</v>
          </cell>
          <cell r="H36">
            <v>0</v>
          </cell>
          <cell r="I36">
            <v>0</v>
          </cell>
          <cell r="J36">
            <v>0</v>
          </cell>
          <cell r="AA36">
            <v>0</v>
          </cell>
          <cell r="AB36">
            <v>0</v>
          </cell>
        </row>
        <row r="37">
          <cell r="E37" t="str">
            <v>CHA2</v>
          </cell>
          <cell r="F37" t="str">
            <v>Transmission Challenge</v>
          </cell>
          <cell r="G37">
            <v>0</v>
          </cell>
          <cell r="H37">
            <v>0</v>
          </cell>
          <cell r="I37">
            <v>0</v>
          </cell>
          <cell r="J37">
            <v>0</v>
          </cell>
          <cell r="AA37">
            <v>0</v>
          </cell>
          <cell r="AB37">
            <v>0</v>
          </cell>
        </row>
        <row r="38">
          <cell r="E38" t="str">
            <v>TOTAL TRANSMISSION</v>
          </cell>
          <cell r="G38">
            <v>94.800000000000011</v>
          </cell>
          <cell r="H38">
            <v>189.60000000000005</v>
          </cell>
          <cell r="I38">
            <v>54.39999999999997</v>
          </cell>
          <cell r="J38">
            <v>213.6</v>
          </cell>
          <cell r="K38">
            <v>0</v>
          </cell>
          <cell r="L38">
            <v>23.3</v>
          </cell>
          <cell r="M38">
            <v>10.5</v>
          </cell>
          <cell r="N38">
            <v>0</v>
          </cell>
          <cell r="O38">
            <v>0</v>
          </cell>
          <cell r="P38">
            <v>0</v>
          </cell>
          <cell r="Q38">
            <v>0</v>
          </cell>
          <cell r="R38">
            <v>0</v>
          </cell>
          <cell r="S38">
            <v>0</v>
          </cell>
          <cell r="T38">
            <v>0</v>
          </cell>
          <cell r="U38">
            <v>0</v>
          </cell>
          <cell r="V38">
            <v>0</v>
          </cell>
          <cell r="W38">
            <v>0</v>
          </cell>
          <cell r="X38">
            <v>0</v>
          </cell>
          <cell r="Y38">
            <v>0</v>
          </cell>
          <cell r="Z38">
            <v>-3.4</v>
          </cell>
          <cell r="AA38">
            <v>30.400000000000002</v>
          </cell>
          <cell r="AB38">
            <v>244</v>
          </cell>
        </row>
        <row r="39">
          <cell r="E39" t="str">
            <v>B006</v>
          </cell>
          <cell r="F39" t="str">
            <v>Narrowband Access Radio</v>
          </cell>
          <cell r="G39">
            <v>0</v>
          </cell>
          <cell r="H39">
            <v>0</v>
          </cell>
          <cell r="I39">
            <v>0</v>
          </cell>
          <cell r="J39">
            <v>0</v>
          </cell>
          <cell r="AA39">
            <v>0</v>
          </cell>
          <cell r="AB39">
            <v>0</v>
          </cell>
        </row>
        <row r="40">
          <cell r="E40" t="str">
            <v>B007</v>
          </cell>
          <cell r="F40" t="str">
            <v>Radio Technology</v>
          </cell>
          <cell r="G40">
            <v>7.9</v>
          </cell>
          <cell r="H40">
            <v>15.800000000000002</v>
          </cell>
          <cell r="I40">
            <v>-1.4000000000000021</v>
          </cell>
          <cell r="J40">
            <v>14.4</v>
          </cell>
          <cell r="AA40">
            <v>0</v>
          </cell>
          <cell r="AB40">
            <v>14.4</v>
          </cell>
        </row>
        <row r="41">
          <cell r="E41" t="str">
            <v>B008</v>
          </cell>
          <cell r="F41" t="str">
            <v>Enterprise (Bespoke) Radio</v>
          </cell>
          <cell r="G41">
            <v>0.5</v>
          </cell>
          <cell r="H41">
            <v>1</v>
          </cell>
          <cell r="I41">
            <v>0</v>
          </cell>
          <cell r="J41">
            <v>1</v>
          </cell>
          <cell r="AA41">
            <v>0</v>
          </cell>
          <cell r="AB41">
            <v>1</v>
          </cell>
        </row>
        <row r="42">
          <cell r="E42" t="str">
            <v>B009</v>
          </cell>
          <cell r="F42" t="str">
            <v>Fibre Infrastructure</v>
          </cell>
          <cell r="G42">
            <v>76.099999999999994</v>
          </cell>
          <cell r="H42">
            <v>152.19999999999999</v>
          </cell>
          <cell r="I42">
            <v>1</v>
          </cell>
          <cell r="J42">
            <v>143</v>
          </cell>
          <cell r="K42">
            <v>7</v>
          </cell>
          <cell r="Z42">
            <v>3.2</v>
          </cell>
          <cell r="AA42">
            <v>10.199999999999999</v>
          </cell>
          <cell r="AB42">
            <v>153.19999999999999</v>
          </cell>
        </row>
        <row r="43">
          <cell r="E43" t="str">
            <v>B010</v>
          </cell>
          <cell r="F43" t="str">
            <v>Wideband Electronics</v>
          </cell>
          <cell r="G43">
            <v>31</v>
          </cell>
          <cell r="H43">
            <v>62</v>
          </cell>
          <cell r="I43">
            <v>2.2999999999999972</v>
          </cell>
          <cell r="J43">
            <v>67.599999999999994</v>
          </cell>
          <cell r="L43">
            <v>0.8</v>
          </cell>
          <cell r="Z43">
            <v>-4.0999999999999996</v>
          </cell>
          <cell r="AA43">
            <v>-3.3</v>
          </cell>
          <cell r="AB43">
            <v>64.3</v>
          </cell>
        </row>
        <row r="44">
          <cell r="E44" t="str">
            <v>B020</v>
          </cell>
          <cell r="F44" t="str">
            <v>Microconnect</v>
          </cell>
          <cell r="G44">
            <v>0.2</v>
          </cell>
          <cell r="H44">
            <v>0.40000000000000008</v>
          </cell>
          <cell r="I44">
            <v>2.4</v>
          </cell>
          <cell r="J44">
            <v>3.8</v>
          </cell>
          <cell r="Z44">
            <v>-1</v>
          </cell>
          <cell r="AA44">
            <v>-1</v>
          </cell>
          <cell r="AB44">
            <v>2.8</v>
          </cell>
        </row>
        <row r="45">
          <cell r="E45" t="str">
            <v>B213</v>
          </cell>
          <cell r="F45" t="str">
            <v>Fibre Repair &amp; Maintenance</v>
          </cell>
          <cell r="G45">
            <v>0.6</v>
          </cell>
          <cell r="H45">
            <v>1.2</v>
          </cell>
          <cell r="I45">
            <v>1.2</v>
          </cell>
          <cell r="J45">
            <v>2.4</v>
          </cell>
          <cell r="AA45">
            <v>0</v>
          </cell>
          <cell r="AB45">
            <v>2.4</v>
          </cell>
        </row>
        <row r="46">
          <cell r="E46" t="str">
            <v>Other4</v>
          </cell>
          <cell r="F46" t="str">
            <v>Volumes Other Programme Spend</v>
          </cell>
          <cell r="G46">
            <v>0</v>
          </cell>
          <cell r="H46">
            <v>0</v>
          </cell>
          <cell r="I46">
            <v>0</v>
          </cell>
          <cell r="J46">
            <v>0</v>
          </cell>
          <cell r="AA46">
            <v>0</v>
          </cell>
          <cell r="AB46">
            <v>0</v>
          </cell>
        </row>
        <row r="47">
          <cell r="E47" t="str">
            <v>Other17</v>
          </cell>
          <cell r="F47" t="str">
            <v>Non Volumes Other Programme Spend</v>
          </cell>
          <cell r="G47">
            <v>0</v>
          </cell>
          <cell r="H47">
            <v>0</v>
          </cell>
          <cell r="I47">
            <v>0</v>
          </cell>
          <cell r="J47">
            <v>0</v>
          </cell>
          <cell r="AA47">
            <v>0</v>
          </cell>
          <cell r="AB47">
            <v>0</v>
          </cell>
        </row>
        <row r="48">
          <cell r="E48" t="str">
            <v>CHA15</v>
          </cell>
          <cell r="F48" t="str">
            <v>Wideband Access Challenge</v>
          </cell>
          <cell r="G48">
            <v>0</v>
          </cell>
          <cell r="H48">
            <v>0</v>
          </cell>
          <cell r="I48">
            <v>0</v>
          </cell>
          <cell r="J48">
            <v>0</v>
          </cell>
          <cell r="AA48">
            <v>0</v>
          </cell>
          <cell r="AB48">
            <v>0</v>
          </cell>
        </row>
        <row r="49">
          <cell r="E49" t="str">
            <v>TOTAL WIDEBAND ACCESS</v>
          </cell>
          <cell r="G49">
            <v>116.3</v>
          </cell>
          <cell r="H49">
            <v>232.6</v>
          </cell>
          <cell r="I49">
            <v>5.4999999999999956</v>
          </cell>
          <cell r="J49">
            <v>232.20000000000002</v>
          </cell>
          <cell r="K49">
            <v>7</v>
          </cell>
          <cell r="L49">
            <v>0.8</v>
          </cell>
          <cell r="M49">
            <v>0</v>
          </cell>
          <cell r="N49">
            <v>0</v>
          </cell>
          <cell r="O49">
            <v>0</v>
          </cell>
          <cell r="P49">
            <v>0</v>
          </cell>
          <cell r="Q49">
            <v>0</v>
          </cell>
          <cell r="R49">
            <v>0</v>
          </cell>
          <cell r="S49">
            <v>0</v>
          </cell>
          <cell r="T49">
            <v>0</v>
          </cell>
          <cell r="U49">
            <v>0</v>
          </cell>
          <cell r="V49">
            <v>0</v>
          </cell>
          <cell r="W49">
            <v>0</v>
          </cell>
          <cell r="X49">
            <v>0</v>
          </cell>
          <cell r="Y49">
            <v>0</v>
          </cell>
          <cell r="Z49">
            <v>-1.8999999999999995</v>
          </cell>
          <cell r="AA49">
            <v>5.8999999999999995</v>
          </cell>
          <cell r="AB49">
            <v>238.1</v>
          </cell>
        </row>
        <row r="50">
          <cell r="E50" t="str">
            <v>A554</v>
          </cell>
          <cell r="F50" t="str">
            <v>Local Loop Unbundling</v>
          </cell>
          <cell r="G50">
            <v>2.4</v>
          </cell>
          <cell r="H50">
            <v>4.8</v>
          </cell>
          <cell r="I50">
            <v>2.1000000000000005</v>
          </cell>
          <cell r="J50">
            <v>2.1</v>
          </cell>
          <cell r="K50">
            <v>8.3000000000000007</v>
          </cell>
          <cell r="O50">
            <v>-3.5</v>
          </cell>
          <cell r="AA50">
            <v>4.8000000000000007</v>
          </cell>
          <cell r="AB50">
            <v>6.9</v>
          </cell>
        </row>
        <row r="51">
          <cell r="E51" t="str">
            <v>B134</v>
          </cell>
          <cell r="F51" t="str">
            <v>Network Power &amp; Cooling</v>
          </cell>
          <cell r="G51">
            <v>25.1</v>
          </cell>
          <cell r="H51">
            <v>50.20000000000001</v>
          </cell>
          <cell r="I51">
            <v>-0.90000000000001279</v>
          </cell>
          <cell r="J51">
            <v>46.8</v>
          </cell>
          <cell r="Z51">
            <v>2.5</v>
          </cell>
          <cell r="AA51">
            <v>2.5</v>
          </cell>
          <cell r="AB51">
            <v>49.3</v>
          </cell>
        </row>
        <row r="52">
          <cell r="E52" t="str">
            <v>B229</v>
          </cell>
          <cell r="F52" t="str">
            <v>Commlocate</v>
          </cell>
          <cell r="G52">
            <v>1.9</v>
          </cell>
          <cell r="H52">
            <v>3.7999999999999994</v>
          </cell>
          <cell r="I52">
            <v>0.70000000000000062</v>
          </cell>
          <cell r="J52">
            <v>3.5</v>
          </cell>
          <cell r="K52">
            <v>2.9</v>
          </cell>
          <cell r="O52">
            <v>-1.9</v>
          </cell>
          <cell r="AA52">
            <v>1</v>
          </cell>
          <cell r="AB52">
            <v>4.5</v>
          </cell>
        </row>
        <row r="53">
          <cell r="E53" t="str">
            <v>Other18</v>
          </cell>
          <cell r="F53" t="str">
            <v>Other Programme Spend</v>
          </cell>
          <cell r="G53">
            <v>0</v>
          </cell>
          <cell r="H53">
            <v>0</v>
          </cell>
          <cell r="I53">
            <v>0</v>
          </cell>
          <cell r="J53">
            <v>0</v>
          </cell>
          <cell r="AA53">
            <v>0</v>
          </cell>
          <cell r="AB53">
            <v>0</v>
          </cell>
        </row>
        <row r="54">
          <cell r="E54" t="str">
            <v>CHA16</v>
          </cell>
          <cell r="F54" t="str">
            <v>Network Ops Progs Challenge</v>
          </cell>
          <cell r="G54">
            <v>0</v>
          </cell>
          <cell r="H54">
            <v>0</v>
          </cell>
          <cell r="I54">
            <v>0</v>
          </cell>
          <cell r="J54">
            <v>0</v>
          </cell>
          <cell r="AA54">
            <v>0</v>
          </cell>
          <cell r="AB54">
            <v>0</v>
          </cell>
        </row>
        <row r="55">
          <cell r="E55" t="str">
            <v>TOTAL POWER, COOLING &amp; COMMERCAL</v>
          </cell>
          <cell r="G55">
            <v>29.4</v>
          </cell>
          <cell r="H55">
            <v>58.800000000000004</v>
          </cell>
          <cell r="I55">
            <v>1.8999999999999884</v>
          </cell>
          <cell r="J55">
            <v>52.4</v>
          </cell>
          <cell r="K55">
            <v>11.200000000000001</v>
          </cell>
          <cell r="L55">
            <v>0</v>
          </cell>
          <cell r="M55">
            <v>0</v>
          </cell>
          <cell r="N55">
            <v>0</v>
          </cell>
          <cell r="O55">
            <v>-5.4</v>
          </cell>
          <cell r="P55">
            <v>0</v>
          </cell>
          <cell r="Q55">
            <v>0</v>
          </cell>
          <cell r="R55">
            <v>0</v>
          </cell>
          <cell r="S55">
            <v>0</v>
          </cell>
          <cell r="T55">
            <v>0</v>
          </cell>
          <cell r="U55">
            <v>0</v>
          </cell>
          <cell r="V55">
            <v>0</v>
          </cell>
          <cell r="W55">
            <v>0</v>
          </cell>
          <cell r="X55">
            <v>0</v>
          </cell>
          <cell r="Y55">
            <v>0</v>
          </cell>
          <cell r="Z55">
            <v>2.5</v>
          </cell>
          <cell r="AA55">
            <v>8.3000000000000007</v>
          </cell>
          <cell r="AB55">
            <v>60.699999999999996</v>
          </cell>
        </row>
        <row r="56">
          <cell r="G56">
            <v>295.8</v>
          </cell>
          <cell r="H56">
            <v>591.6</v>
          </cell>
          <cell r="I56">
            <v>55.099999999999945</v>
          </cell>
          <cell r="J56">
            <v>649.30000000000007</v>
          </cell>
          <cell r="K56">
            <v>17.200000000000003</v>
          </cell>
          <cell r="L56">
            <v>24.1</v>
          </cell>
          <cell r="M56">
            <v>10.5</v>
          </cell>
          <cell r="N56">
            <v>0</v>
          </cell>
          <cell r="O56">
            <v>-5.4</v>
          </cell>
          <cell r="P56">
            <v>0</v>
          </cell>
          <cell r="Q56">
            <v>0</v>
          </cell>
          <cell r="R56">
            <v>0</v>
          </cell>
          <cell r="S56">
            <v>0</v>
          </cell>
          <cell r="T56">
            <v>0</v>
          </cell>
          <cell r="U56">
            <v>0</v>
          </cell>
          <cell r="V56">
            <v>0</v>
          </cell>
          <cell r="W56">
            <v>0</v>
          </cell>
          <cell r="X56">
            <v>0</v>
          </cell>
          <cell r="Y56">
            <v>0</v>
          </cell>
          <cell r="Z56">
            <v>-48.999999999999993</v>
          </cell>
          <cell r="AA56">
            <v>-2.5999999999999943</v>
          </cell>
          <cell r="AB56">
            <v>646.69999999999993</v>
          </cell>
        </row>
        <row r="59">
          <cell r="E59" t="str">
            <v>A659</v>
          </cell>
          <cell r="F59" t="str">
            <v>Broadband Britain</v>
          </cell>
          <cell r="G59">
            <v>16.5</v>
          </cell>
          <cell r="H59">
            <v>33</v>
          </cell>
          <cell r="I59">
            <v>1.1000000000000014</v>
          </cell>
          <cell r="J59">
            <v>22.1</v>
          </cell>
          <cell r="L59">
            <v>12</v>
          </cell>
          <cell r="AA59">
            <v>12</v>
          </cell>
          <cell r="AB59">
            <v>34.1</v>
          </cell>
        </row>
        <row r="60">
          <cell r="E60" t="str">
            <v>A663</v>
          </cell>
          <cell r="F60" t="str">
            <v>Emerging Technology</v>
          </cell>
          <cell r="G60">
            <v>0</v>
          </cell>
          <cell r="H60">
            <v>0</v>
          </cell>
          <cell r="I60">
            <v>0</v>
          </cell>
          <cell r="J60">
            <v>2.1</v>
          </cell>
          <cell r="Z60">
            <v>-2.1</v>
          </cell>
          <cell r="AA60">
            <v>-2.1</v>
          </cell>
          <cell r="AB60">
            <v>0</v>
          </cell>
        </row>
        <row r="61">
          <cell r="E61" t="str">
            <v>A718</v>
          </cell>
          <cell r="F61" t="str">
            <v>BB TAM Trial</v>
          </cell>
          <cell r="G61">
            <v>24.8</v>
          </cell>
          <cell r="H61">
            <v>49.6</v>
          </cell>
          <cell r="I61">
            <v>-1.1000000000000014</v>
          </cell>
          <cell r="J61">
            <v>32.5</v>
          </cell>
          <cell r="K61">
            <v>6.5</v>
          </cell>
          <cell r="L61">
            <v>9.5</v>
          </cell>
          <cell r="AA61">
            <v>16</v>
          </cell>
          <cell r="AB61">
            <v>48.5</v>
          </cell>
        </row>
        <row r="62">
          <cell r="E62" t="str">
            <v>B073</v>
          </cell>
          <cell r="F62" t="str">
            <v>Symmetric Access</v>
          </cell>
          <cell r="G62">
            <v>0.1</v>
          </cell>
          <cell r="H62">
            <v>0.20000000000000004</v>
          </cell>
          <cell r="I62">
            <v>3.0999999999999996</v>
          </cell>
          <cell r="J62">
            <v>3.3</v>
          </cell>
          <cell r="AA62">
            <v>0</v>
          </cell>
          <cell r="AB62">
            <v>3.3</v>
          </cell>
        </row>
        <row r="63">
          <cell r="E63" t="str">
            <v>B224</v>
          </cell>
          <cell r="F63" t="str">
            <v>ADSL</v>
          </cell>
          <cell r="G63">
            <v>55.7</v>
          </cell>
          <cell r="H63">
            <v>111.40000000000002</v>
          </cell>
          <cell r="I63">
            <v>-22.200000000000031</v>
          </cell>
          <cell r="J63">
            <v>62.3</v>
          </cell>
          <cell r="K63">
            <v>26.9</v>
          </cell>
          <cell r="AA63">
            <v>26.9</v>
          </cell>
          <cell r="AB63">
            <v>89.199999999999989</v>
          </cell>
        </row>
        <row r="64">
          <cell r="E64" t="str">
            <v>Other7</v>
          </cell>
          <cell r="F64" t="str">
            <v>Other Programme Spend</v>
          </cell>
          <cell r="G64">
            <v>0</v>
          </cell>
          <cell r="H64">
            <v>0</v>
          </cell>
          <cell r="I64">
            <v>0</v>
          </cell>
          <cell r="J64">
            <v>0</v>
          </cell>
          <cell r="AA64">
            <v>0</v>
          </cell>
          <cell r="AB64">
            <v>0</v>
          </cell>
        </row>
        <row r="65">
          <cell r="E65" t="str">
            <v>BD01</v>
          </cell>
          <cell r="F65" t="str">
            <v>Unallocated sector challenge</v>
          </cell>
          <cell r="G65">
            <v>0</v>
          </cell>
          <cell r="H65">
            <v>0</v>
          </cell>
          <cell r="I65">
            <v>0</v>
          </cell>
          <cell r="J65">
            <v>0</v>
          </cell>
          <cell r="AA65">
            <v>0</v>
          </cell>
          <cell r="AB65">
            <v>0</v>
          </cell>
        </row>
        <row r="66">
          <cell r="E66" t="str">
            <v>TOTAL BROADBAND</v>
          </cell>
          <cell r="G66">
            <v>97.1</v>
          </cell>
          <cell r="H66">
            <v>194.20000000000002</v>
          </cell>
          <cell r="I66">
            <v>-19.10000000000003</v>
          </cell>
          <cell r="J66">
            <v>122.3</v>
          </cell>
          <cell r="K66">
            <v>33.4</v>
          </cell>
          <cell r="L66">
            <v>21.5</v>
          </cell>
          <cell r="M66">
            <v>0</v>
          </cell>
          <cell r="N66">
            <v>0</v>
          </cell>
          <cell r="O66">
            <v>0</v>
          </cell>
          <cell r="P66">
            <v>0</v>
          </cell>
          <cell r="Q66">
            <v>0</v>
          </cell>
          <cell r="R66">
            <v>0</v>
          </cell>
          <cell r="S66">
            <v>0</v>
          </cell>
          <cell r="T66">
            <v>0</v>
          </cell>
          <cell r="U66">
            <v>0</v>
          </cell>
          <cell r="V66">
            <v>0</v>
          </cell>
          <cell r="W66">
            <v>0</v>
          </cell>
          <cell r="X66">
            <v>0</v>
          </cell>
          <cell r="Y66">
            <v>0</v>
          </cell>
          <cell r="Z66">
            <v>-2.1</v>
          </cell>
          <cell r="AA66">
            <v>52.8</v>
          </cell>
          <cell r="AB66">
            <v>175.09999999999997</v>
          </cell>
        </row>
        <row r="67">
          <cell r="E67" t="str">
            <v>A700</v>
          </cell>
          <cell r="F67" t="str">
            <v>IP &amp; Data Ntwk platform</v>
          </cell>
          <cell r="G67">
            <v>56.5</v>
          </cell>
          <cell r="H67">
            <v>113</v>
          </cell>
          <cell r="I67">
            <v>0.10000000000000853</v>
          </cell>
          <cell r="J67">
            <v>108.2</v>
          </cell>
          <cell r="K67">
            <v>2.2999999999999998</v>
          </cell>
          <cell r="Z67">
            <v>2.6</v>
          </cell>
          <cell r="AA67">
            <v>4.9000000000000004</v>
          </cell>
          <cell r="AB67">
            <v>113.10000000000001</v>
          </cell>
        </row>
        <row r="68">
          <cell r="E68" t="str">
            <v>A701</v>
          </cell>
          <cell r="F68" t="str">
            <v>SHDS</v>
          </cell>
          <cell r="G68">
            <v>11.9</v>
          </cell>
          <cell r="H68">
            <v>23.8</v>
          </cell>
          <cell r="I68">
            <v>1.1999999999999993</v>
          </cell>
          <cell r="J68">
            <v>24.3</v>
          </cell>
          <cell r="Z68">
            <v>0.7</v>
          </cell>
          <cell r="AA68">
            <v>0.7</v>
          </cell>
          <cell r="AB68">
            <v>25</v>
          </cell>
        </row>
        <row r="69">
          <cell r="E69" t="str">
            <v>A702</v>
          </cell>
          <cell r="F69" t="str">
            <v>VPN NTE</v>
          </cell>
          <cell r="G69">
            <v>2.6</v>
          </cell>
          <cell r="H69">
            <v>5.2</v>
          </cell>
          <cell r="I69">
            <v>-0.20000000000000018</v>
          </cell>
          <cell r="J69">
            <v>4.5</v>
          </cell>
          <cell r="Z69">
            <v>0.5</v>
          </cell>
          <cell r="AA69">
            <v>0.5</v>
          </cell>
          <cell r="AB69">
            <v>5</v>
          </cell>
        </row>
        <row r="70">
          <cell r="E70" t="str">
            <v>A704</v>
          </cell>
          <cell r="F70" t="str">
            <v>SMDS</v>
          </cell>
          <cell r="G70">
            <v>0.1</v>
          </cell>
          <cell r="H70">
            <v>0.20000000000000004</v>
          </cell>
          <cell r="I70">
            <v>9.999999999999995E-2</v>
          </cell>
          <cell r="J70">
            <v>0.5</v>
          </cell>
          <cell r="Z70">
            <v>-0.2</v>
          </cell>
          <cell r="AA70">
            <v>-0.2</v>
          </cell>
          <cell r="AB70">
            <v>0.3</v>
          </cell>
        </row>
        <row r="71">
          <cell r="E71" t="str">
            <v>A705</v>
          </cell>
          <cell r="F71" t="str">
            <v>Cellstream</v>
          </cell>
          <cell r="G71">
            <v>0.3</v>
          </cell>
          <cell r="H71">
            <v>0.6</v>
          </cell>
          <cell r="I71">
            <v>9.9999999999999978E-2</v>
          </cell>
          <cell r="J71">
            <v>1.5</v>
          </cell>
          <cell r="Z71">
            <v>-0.8</v>
          </cell>
          <cell r="AA71">
            <v>-0.8</v>
          </cell>
          <cell r="AB71">
            <v>0.7</v>
          </cell>
        </row>
        <row r="72">
          <cell r="E72" t="str">
            <v>A706</v>
          </cell>
          <cell r="F72" t="str">
            <v>X-Portfolio</v>
          </cell>
          <cell r="G72">
            <v>0</v>
          </cell>
          <cell r="H72">
            <v>0</v>
          </cell>
          <cell r="I72">
            <v>0</v>
          </cell>
          <cell r="J72">
            <v>0</v>
          </cell>
          <cell r="AA72">
            <v>0</v>
          </cell>
          <cell r="AB72">
            <v>0</v>
          </cell>
        </row>
        <row r="73">
          <cell r="E73" t="str">
            <v>A708</v>
          </cell>
          <cell r="F73" t="str">
            <v>Framestream</v>
          </cell>
          <cell r="G73">
            <v>0</v>
          </cell>
          <cell r="H73">
            <v>0</v>
          </cell>
          <cell r="I73">
            <v>0</v>
          </cell>
          <cell r="J73">
            <v>0</v>
          </cell>
          <cell r="AA73">
            <v>0</v>
          </cell>
          <cell r="AB73">
            <v>0</v>
          </cell>
        </row>
        <row r="74">
          <cell r="E74" t="str">
            <v>A710</v>
          </cell>
          <cell r="F74" t="str">
            <v>Intl transmission cntrs</v>
          </cell>
          <cell r="G74">
            <v>0</v>
          </cell>
          <cell r="H74">
            <v>0</v>
          </cell>
          <cell r="I74">
            <v>0</v>
          </cell>
          <cell r="J74">
            <v>0</v>
          </cell>
          <cell r="AA74">
            <v>0</v>
          </cell>
          <cell r="AB74">
            <v>0</v>
          </cell>
        </row>
        <row r="75">
          <cell r="E75" t="str">
            <v>A712</v>
          </cell>
          <cell r="F75" t="str">
            <v>Network UK operations</v>
          </cell>
          <cell r="G75">
            <v>0</v>
          </cell>
          <cell r="H75">
            <v>0</v>
          </cell>
          <cell r="I75">
            <v>0</v>
          </cell>
          <cell r="J75">
            <v>0</v>
          </cell>
          <cell r="AA75">
            <v>0</v>
          </cell>
          <cell r="AB75">
            <v>0</v>
          </cell>
        </row>
        <row r="76">
          <cell r="E76" t="str">
            <v>A715</v>
          </cell>
          <cell r="F76" t="str">
            <v>BT Net for Internal Services</v>
          </cell>
          <cell r="G76">
            <v>0.4</v>
          </cell>
          <cell r="H76">
            <v>0.80000000000000016</v>
          </cell>
          <cell r="I76">
            <v>0.29999999999999993</v>
          </cell>
          <cell r="J76">
            <v>1.1000000000000001</v>
          </cell>
          <cell r="AA76">
            <v>0</v>
          </cell>
          <cell r="AB76">
            <v>1.1000000000000001</v>
          </cell>
        </row>
        <row r="77">
          <cell r="E77" t="str">
            <v>A716</v>
          </cell>
          <cell r="F77" t="str">
            <v>Dial IP Services</v>
          </cell>
          <cell r="G77">
            <v>0</v>
          </cell>
          <cell r="H77">
            <v>0</v>
          </cell>
          <cell r="I77">
            <v>0.1</v>
          </cell>
          <cell r="J77">
            <v>0.1</v>
          </cell>
          <cell r="AA77">
            <v>0</v>
          </cell>
          <cell r="AB77">
            <v>0.1</v>
          </cell>
        </row>
        <row r="78">
          <cell r="E78" t="str">
            <v>A717</v>
          </cell>
          <cell r="F78" t="str">
            <v>VOIP Multimedia Services</v>
          </cell>
          <cell r="G78">
            <v>0</v>
          </cell>
          <cell r="H78">
            <v>0</v>
          </cell>
          <cell r="I78">
            <v>0</v>
          </cell>
          <cell r="J78">
            <v>0</v>
          </cell>
          <cell r="AA78">
            <v>0</v>
          </cell>
          <cell r="AB78">
            <v>0</v>
          </cell>
        </row>
        <row r="79">
          <cell r="E79" t="str">
            <v>Other8</v>
          </cell>
          <cell r="F79" t="str">
            <v>Other Programme Spend</v>
          </cell>
          <cell r="G79">
            <v>0</v>
          </cell>
          <cell r="H79">
            <v>0</v>
          </cell>
          <cell r="I79">
            <v>0</v>
          </cell>
          <cell r="J79">
            <v>0</v>
          </cell>
          <cell r="AA79">
            <v>0</v>
          </cell>
          <cell r="AB79">
            <v>0</v>
          </cell>
        </row>
        <row r="80">
          <cell r="E80" t="str">
            <v>IP01</v>
          </cell>
          <cell r="F80" t="str">
            <v>Unallocated sector challenge</v>
          </cell>
          <cell r="G80">
            <v>0</v>
          </cell>
          <cell r="H80">
            <v>0</v>
          </cell>
          <cell r="I80">
            <v>-5.3</v>
          </cell>
          <cell r="J80">
            <v>-0.2</v>
          </cell>
          <cell r="Z80">
            <v>-5.0999999999999996</v>
          </cell>
          <cell r="AA80">
            <v>-5.0999999999999996</v>
          </cell>
          <cell r="AB80">
            <v>-5.3</v>
          </cell>
        </row>
        <row r="81">
          <cell r="E81" t="str">
            <v>TOTAL IP &amp; DATA IGNITE</v>
          </cell>
          <cell r="G81">
            <v>71.8</v>
          </cell>
          <cell r="H81">
            <v>143.6</v>
          </cell>
          <cell r="I81">
            <v>-3.5999999999999925</v>
          </cell>
          <cell r="J81">
            <v>140</v>
          </cell>
          <cell r="K81">
            <v>2.2999999999999998</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-2.2999999999999998</v>
          </cell>
          <cell r="AA81">
            <v>0</v>
          </cell>
          <cell r="AB81">
            <v>140</v>
          </cell>
        </row>
        <row r="82">
          <cell r="E82" t="str">
            <v>A604</v>
          </cell>
          <cell r="F82" t="str">
            <v>Capitalisation BBIP</v>
          </cell>
          <cell r="G82">
            <v>0</v>
          </cell>
          <cell r="H82">
            <v>0</v>
          </cell>
          <cell r="I82">
            <v>0</v>
          </cell>
          <cell r="J82">
            <v>3</v>
          </cell>
          <cell r="Z82">
            <v>-3</v>
          </cell>
          <cell r="AA82">
            <v>-3</v>
          </cell>
          <cell r="AB82">
            <v>0</v>
          </cell>
        </row>
        <row r="83">
          <cell r="E83" t="str">
            <v>A719</v>
          </cell>
          <cell r="F83" t="str">
            <v>IP &amp; Data Networks Shadow Programme</v>
          </cell>
          <cell r="G83">
            <v>25.3</v>
          </cell>
          <cell r="H83">
            <v>50.6</v>
          </cell>
          <cell r="I83">
            <v>7.8000000000000043</v>
          </cell>
          <cell r="J83">
            <v>27.1</v>
          </cell>
          <cell r="K83">
            <v>8.6</v>
          </cell>
          <cell r="L83">
            <v>12.5</v>
          </cell>
          <cell r="Z83">
            <v>10.199999999999999</v>
          </cell>
          <cell r="AA83">
            <v>31.3</v>
          </cell>
          <cell r="AB83">
            <v>58.400000000000006</v>
          </cell>
        </row>
        <row r="84">
          <cell r="E84" t="str">
            <v>A750</v>
          </cell>
          <cell r="F84" t="str">
            <v>Ethernet Services</v>
          </cell>
          <cell r="G84">
            <v>0.5</v>
          </cell>
          <cell r="H84">
            <v>1</v>
          </cell>
          <cell r="I84">
            <v>1.3000000000000007</v>
          </cell>
          <cell r="J84">
            <v>13.7</v>
          </cell>
          <cell r="K84">
            <v>3.2</v>
          </cell>
          <cell r="Z84">
            <v>-14.6</v>
          </cell>
          <cell r="AA84">
            <v>-11.399999999999999</v>
          </cell>
          <cell r="AB84">
            <v>2.3000000000000007</v>
          </cell>
        </row>
        <row r="85">
          <cell r="E85" t="str">
            <v>Other14</v>
          </cell>
          <cell r="F85" t="str">
            <v>Other Programme Spend</v>
          </cell>
          <cell r="G85">
            <v>0</v>
          </cell>
          <cell r="H85">
            <v>0</v>
          </cell>
          <cell r="I85">
            <v>0</v>
          </cell>
          <cell r="J85">
            <v>0</v>
          </cell>
          <cell r="AA85">
            <v>0</v>
          </cell>
          <cell r="AB85">
            <v>0</v>
          </cell>
        </row>
        <row r="86">
          <cell r="E86" t="str">
            <v>CHA13</v>
          </cell>
          <cell r="F86" t="str">
            <v>Unallocated sector challenge</v>
          </cell>
          <cell r="G86">
            <v>0</v>
          </cell>
          <cell r="H86">
            <v>0</v>
          </cell>
          <cell r="I86">
            <v>0</v>
          </cell>
          <cell r="J86">
            <v>0</v>
          </cell>
          <cell r="AA86">
            <v>0</v>
          </cell>
          <cell r="AB86">
            <v>0</v>
          </cell>
        </row>
        <row r="87">
          <cell r="E87" t="str">
            <v>TOTAL GLOBAL SERVICES (IP &amp; DATA WHOLESALE)</v>
          </cell>
          <cell r="G87">
            <v>25.8</v>
          </cell>
          <cell r="H87">
            <v>51.6</v>
          </cell>
          <cell r="I87">
            <v>9.100000000000005</v>
          </cell>
          <cell r="J87">
            <v>43.8</v>
          </cell>
          <cell r="K87">
            <v>11.8</v>
          </cell>
          <cell r="L87">
            <v>12.5</v>
          </cell>
          <cell r="M87">
            <v>0</v>
          </cell>
          <cell r="N87">
            <v>0</v>
          </cell>
          <cell r="O87">
            <v>0</v>
          </cell>
          <cell r="P87">
            <v>0</v>
          </cell>
          <cell r="Q87">
            <v>0</v>
          </cell>
          <cell r="R87">
            <v>0</v>
          </cell>
          <cell r="S87">
            <v>0</v>
          </cell>
          <cell r="T87">
            <v>0</v>
          </cell>
          <cell r="U87">
            <v>0</v>
          </cell>
          <cell r="V87">
            <v>0</v>
          </cell>
          <cell r="W87">
            <v>0</v>
          </cell>
          <cell r="X87">
            <v>0</v>
          </cell>
          <cell r="Y87">
            <v>0</v>
          </cell>
          <cell r="Z87">
            <v>-7.4</v>
          </cell>
          <cell r="AA87">
            <v>16.900000000000002</v>
          </cell>
          <cell r="AB87">
            <v>60.7</v>
          </cell>
        </row>
        <row r="88">
          <cell r="E88" t="str">
            <v>A506</v>
          </cell>
          <cell r="F88" t="str">
            <v>Montrose - OSP</v>
          </cell>
          <cell r="G88">
            <v>0</v>
          </cell>
          <cell r="H88">
            <v>0</v>
          </cell>
          <cell r="I88">
            <v>0.19999999999999996</v>
          </cell>
          <cell r="J88">
            <v>1</v>
          </cell>
          <cell r="Z88">
            <v>-0.8</v>
          </cell>
          <cell r="AA88">
            <v>-0.8</v>
          </cell>
          <cell r="AB88">
            <v>0.19999999999999996</v>
          </cell>
        </row>
        <row r="89">
          <cell r="E89" t="str">
            <v>A551</v>
          </cell>
          <cell r="F89" t="str">
            <v>Wholesale Mobility Products</v>
          </cell>
          <cell r="G89">
            <v>0</v>
          </cell>
          <cell r="H89">
            <v>0</v>
          </cell>
          <cell r="I89">
            <v>0</v>
          </cell>
          <cell r="J89">
            <v>0</v>
          </cell>
          <cell r="AA89">
            <v>0</v>
          </cell>
          <cell r="AB89">
            <v>0</v>
          </cell>
        </row>
        <row r="90">
          <cell r="E90" t="str">
            <v>A557</v>
          </cell>
          <cell r="F90" t="str">
            <v>Advanced Services Unit</v>
          </cell>
          <cell r="G90">
            <v>1.1000000000000001</v>
          </cell>
          <cell r="H90">
            <v>2.2000000000000002</v>
          </cell>
          <cell r="I90">
            <v>3.8</v>
          </cell>
          <cell r="J90">
            <v>6.4</v>
          </cell>
          <cell r="Z90">
            <v>-0.4</v>
          </cell>
          <cell r="AA90">
            <v>-0.4</v>
          </cell>
          <cell r="AB90">
            <v>6</v>
          </cell>
        </row>
        <row r="91">
          <cell r="E91" t="str">
            <v>A561</v>
          </cell>
          <cell r="F91" t="str">
            <v>Card Services Platforms</v>
          </cell>
          <cell r="G91">
            <v>0</v>
          </cell>
          <cell r="H91">
            <v>0</v>
          </cell>
          <cell r="I91">
            <v>0.1</v>
          </cell>
          <cell r="J91">
            <v>0.1</v>
          </cell>
          <cell r="AA91">
            <v>0</v>
          </cell>
          <cell r="AB91">
            <v>0.1</v>
          </cell>
        </row>
        <row r="92">
          <cell r="E92" t="str">
            <v>A563</v>
          </cell>
          <cell r="F92" t="str">
            <v>IN Platform &amp; New Mktg Products</v>
          </cell>
          <cell r="G92">
            <v>1.8</v>
          </cell>
          <cell r="H92">
            <v>3.6</v>
          </cell>
          <cell r="I92">
            <v>1.4999999999999996</v>
          </cell>
          <cell r="J92">
            <v>5.0999999999999996</v>
          </cell>
          <cell r="AA92">
            <v>0</v>
          </cell>
          <cell r="AB92">
            <v>5.0999999999999996</v>
          </cell>
        </row>
        <row r="93">
          <cell r="E93" t="str">
            <v>A567</v>
          </cell>
          <cell r="F93" t="str">
            <v>Cambridge Platform</v>
          </cell>
          <cell r="G93">
            <v>4.7</v>
          </cell>
          <cell r="H93">
            <v>9.4</v>
          </cell>
          <cell r="I93">
            <v>3</v>
          </cell>
          <cell r="J93">
            <v>14</v>
          </cell>
          <cell r="Z93">
            <v>-1.6</v>
          </cell>
          <cell r="AA93">
            <v>-1.6</v>
          </cell>
          <cell r="AB93">
            <v>12.4</v>
          </cell>
        </row>
        <row r="94">
          <cell r="E94" t="str">
            <v>A579</v>
          </cell>
          <cell r="F94" t="str">
            <v>Messaging Services</v>
          </cell>
          <cell r="G94">
            <v>1.8</v>
          </cell>
          <cell r="H94">
            <v>3.6</v>
          </cell>
          <cell r="I94">
            <v>1.4</v>
          </cell>
          <cell r="J94">
            <v>5.6</v>
          </cell>
          <cell r="Z94">
            <v>-0.6</v>
          </cell>
          <cell r="AA94">
            <v>-0.6</v>
          </cell>
          <cell r="AB94">
            <v>5</v>
          </cell>
        </row>
        <row r="95">
          <cell r="E95" t="str">
            <v>Other5</v>
          </cell>
          <cell r="F95" t="str">
            <v>Other Programme Spend</v>
          </cell>
          <cell r="G95">
            <v>0</v>
          </cell>
          <cell r="H95">
            <v>0</v>
          </cell>
          <cell r="I95">
            <v>0</v>
          </cell>
          <cell r="J95">
            <v>0</v>
          </cell>
          <cell r="AA95">
            <v>0</v>
          </cell>
          <cell r="AB95">
            <v>0</v>
          </cell>
        </row>
        <row r="96">
          <cell r="E96" t="str">
            <v>CHA3</v>
          </cell>
          <cell r="F96" t="str">
            <v>MIM Challenge</v>
          </cell>
          <cell r="G96">
            <v>0</v>
          </cell>
          <cell r="H96">
            <v>0</v>
          </cell>
          <cell r="I96">
            <v>0</v>
          </cell>
          <cell r="J96">
            <v>0</v>
          </cell>
          <cell r="AA96">
            <v>0</v>
          </cell>
          <cell r="AB96">
            <v>0</v>
          </cell>
        </row>
        <row r="97">
          <cell r="E97" t="str">
            <v>TOTAL IAM/MIM</v>
          </cell>
          <cell r="G97">
            <v>9.4</v>
          </cell>
          <cell r="H97">
            <v>18.8</v>
          </cell>
          <cell r="I97">
            <v>10</v>
          </cell>
          <cell r="J97">
            <v>32.200000000000003</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-3.4000000000000004</v>
          </cell>
          <cell r="AA97">
            <v>-3.4000000000000004</v>
          </cell>
          <cell r="AB97">
            <v>28.799999999999997</v>
          </cell>
        </row>
        <row r="98">
          <cell r="G98">
            <v>204.1</v>
          </cell>
          <cell r="H98">
            <v>408.20000000000005</v>
          </cell>
          <cell r="I98">
            <v>-3.6000000000000174</v>
          </cell>
          <cell r="J98">
            <v>338.3</v>
          </cell>
          <cell r="K98">
            <v>47.5</v>
          </cell>
          <cell r="L98">
            <v>34</v>
          </cell>
          <cell r="M98">
            <v>0</v>
          </cell>
          <cell r="N98">
            <v>0</v>
          </cell>
          <cell r="O98">
            <v>0</v>
          </cell>
          <cell r="P98">
            <v>0</v>
          </cell>
          <cell r="Q98">
            <v>0</v>
          </cell>
          <cell r="R98">
            <v>0</v>
          </cell>
          <cell r="S98">
            <v>0</v>
          </cell>
          <cell r="T98">
            <v>0</v>
          </cell>
          <cell r="U98">
            <v>0</v>
          </cell>
          <cell r="V98">
            <v>0</v>
          </cell>
          <cell r="W98">
            <v>0</v>
          </cell>
          <cell r="X98">
            <v>0</v>
          </cell>
          <cell r="Y98">
            <v>0</v>
          </cell>
          <cell r="Z98">
            <v>-15.200000000000001</v>
          </cell>
          <cell r="AA98">
            <v>66.3</v>
          </cell>
          <cell r="AB98">
            <v>404.59999999999997</v>
          </cell>
        </row>
        <row r="101">
          <cell r="E101" t="str">
            <v>A500</v>
          </cell>
          <cell r="F101" t="str">
            <v>Piper - Data Vectorisation</v>
          </cell>
          <cell r="G101">
            <v>0</v>
          </cell>
          <cell r="H101">
            <v>0</v>
          </cell>
          <cell r="I101">
            <v>17.5</v>
          </cell>
          <cell r="J101">
            <v>0</v>
          </cell>
          <cell r="Z101">
            <v>17.5</v>
          </cell>
          <cell r="AA101">
            <v>17.5</v>
          </cell>
          <cell r="AB101">
            <v>17.5</v>
          </cell>
        </row>
        <row r="102">
          <cell r="E102" t="str">
            <v>A658</v>
          </cell>
          <cell r="F102" t="str">
            <v>Capitalised Development and Software Capital</v>
          </cell>
          <cell r="G102">
            <v>126.9</v>
          </cell>
          <cell r="H102">
            <v>253.80000000000004</v>
          </cell>
          <cell r="I102">
            <v>-30.30000000000004</v>
          </cell>
          <cell r="J102">
            <v>152</v>
          </cell>
          <cell r="Z102">
            <v>71.5</v>
          </cell>
          <cell r="AA102">
            <v>71.5</v>
          </cell>
          <cell r="AB102">
            <v>223.5</v>
          </cell>
        </row>
        <row r="103">
          <cell r="E103" t="str">
            <v>B106</v>
          </cell>
          <cell r="F103" t="str">
            <v>IT Infrastructure</v>
          </cell>
          <cell r="G103">
            <v>1.1000000000000001</v>
          </cell>
          <cell r="H103">
            <v>2.2000000000000002</v>
          </cell>
          <cell r="I103">
            <v>5.8</v>
          </cell>
          <cell r="J103">
            <v>18</v>
          </cell>
          <cell r="Z103">
            <v>-10</v>
          </cell>
          <cell r="AA103">
            <v>-10</v>
          </cell>
          <cell r="AB103">
            <v>8</v>
          </cell>
        </row>
        <row r="104">
          <cell r="E104" t="str">
            <v>Other9</v>
          </cell>
          <cell r="F104" t="str">
            <v>Other Programme Spend</v>
          </cell>
          <cell r="G104">
            <v>0</v>
          </cell>
          <cell r="H104">
            <v>0</v>
          </cell>
          <cell r="I104">
            <v>0</v>
          </cell>
          <cell r="J104">
            <v>0</v>
          </cell>
          <cell r="AA104">
            <v>0</v>
          </cell>
          <cell r="AB104">
            <v>0</v>
          </cell>
        </row>
        <row r="105">
          <cell r="E105" t="str">
            <v>CHA7</v>
          </cell>
          <cell r="F105" t="str">
            <v>Systems Challenge</v>
          </cell>
          <cell r="G105">
            <v>0</v>
          </cell>
          <cell r="H105">
            <v>0</v>
          </cell>
          <cell r="I105">
            <v>0</v>
          </cell>
          <cell r="J105">
            <v>0</v>
          </cell>
          <cell r="AA105">
            <v>0</v>
          </cell>
          <cell r="AB105">
            <v>0</v>
          </cell>
        </row>
        <row r="106">
          <cell r="G106">
            <v>128</v>
          </cell>
          <cell r="H106">
            <v>256.00000000000006</v>
          </cell>
          <cell r="I106">
            <v>-7.00000000000004</v>
          </cell>
          <cell r="J106">
            <v>170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79</v>
          </cell>
          <cell r="AA106">
            <v>79</v>
          </cell>
          <cell r="AB106">
            <v>249</v>
          </cell>
        </row>
        <row r="109">
          <cell r="E109" t="str">
            <v>A662</v>
          </cell>
          <cell r="F109" t="str">
            <v>21CN 0 non-specified</v>
          </cell>
          <cell r="G109">
            <v>12.8</v>
          </cell>
          <cell r="H109">
            <v>25.600000000000005</v>
          </cell>
          <cell r="I109">
            <v>99.4</v>
          </cell>
          <cell r="J109">
            <v>143.30000000000001</v>
          </cell>
          <cell r="Z109">
            <v>-18.3</v>
          </cell>
          <cell r="AA109">
            <v>-18.3</v>
          </cell>
          <cell r="AB109">
            <v>125.00000000000001</v>
          </cell>
        </row>
        <row r="110">
          <cell r="E110" t="str">
            <v>Other6</v>
          </cell>
          <cell r="F110" t="str">
            <v>Other Programme Spend</v>
          </cell>
          <cell r="G110">
            <v>0</v>
          </cell>
          <cell r="H110">
            <v>0</v>
          </cell>
          <cell r="I110">
            <v>0</v>
          </cell>
          <cell r="J110">
            <v>0</v>
          </cell>
          <cell r="AA110">
            <v>0</v>
          </cell>
          <cell r="AB110">
            <v>0</v>
          </cell>
        </row>
        <row r="111">
          <cell r="E111" t="str">
            <v>CHA6</v>
          </cell>
          <cell r="F111" t="str">
            <v>21CN Challenge</v>
          </cell>
          <cell r="G111">
            <v>0</v>
          </cell>
          <cell r="H111">
            <v>0</v>
          </cell>
          <cell r="I111">
            <v>0</v>
          </cell>
          <cell r="J111">
            <v>0</v>
          </cell>
          <cell r="AA111">
            <v>0</v>
          </cell>
          <cell r="AB111">
            <v>0</v>
          </cell>
        </row>
        <row r="112">
          <cell r="F112" t="str">
            <v>TOTAL 21CN CAP &amp; INFA</v>
          </cell>
          <cell r="G112">
            <v>12.8</v>
          </cell>
          <cell r="H112">
            <v>25.600000000000005</v>
          </cell>
          <cell r="I112">
            <v>99.4</v>
          </cell>
          <cell r="J112">
            <v>143.30000000000001</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-18.3</v>
          </cell>
          <cell r="AA112">
            <v>-18.3</v>
          </cell>
          <cell r="AB112">
            <v>125.00000000000001</v>
          </cell>
        </row>
        <row r="115">
          <cell r="E115" t="str">
            <v>A539</v>
          </cell>
          <cell r="F115" t="str">
            <v>Network Integrity</v>
          </cell>
          <cell r="G115">
            <v>0</v>
          </cell>
          <cell r="H115">
            <v>0</v>
          </cell>
          <cell r="I115">
            <v>0</v>
          </cell>
          <cell r="J115">
            <v>0</v>
          </cell>
          <cell r="AA115">
            <v>0</v>
          </cell>
          <cell r="AB115">
            <v>0</v>
          </cell>
        </row>
        <row r="116">
          <cell r="E116" t="str">
            <v>A572</v>
          </cell>
          <cell r="F116" t="str">
            <v>Capitalised Tools/Testers</v>
          </cell>
          <cell r="G116">
            <v>0.1</v>
          </cell>
          <cell r="H116">
            <v>0.20000000000000004</v>
          </cell>
          <cell r="I116">
            <v>0.79999999999999993</v>
          </cell>
          <cell r="J116">
            <v>0.6</v>
          </cell>
          <cell r="Z116">
            <v>0.4</v>
          </cell>
          <cell r="AA116">
            <v>0.4</v>
          </cell>
          <cell r="AB116">
            <v>1</v>
          </cell>
        </row>
        <row r="117">
          <cell r="E117" t="str">
            <v>A623</v>
          </cell>
          <cell r="F117" t="str">
            <v>Operations Cost Reduction</v>
          </cell>
          <cell r="G117">
            <v>0.1</v>
          </cell>
          <cell r="H117">
            <v>0.20000000000000004</v>
          </cell>
          <cell r="I117">
            <v>0.29999999999999993</v>
          </cell>
          <cell r="J117">
            <v>0.8</v>
          </cell>
          <cell r="Z117">
            <v>-0.3</v>
          </cell>
          <cell r="AA117">
            <v>-0.3</v>
          </cell>
          <cell r="AB117">
            <v>0.5</v>
          </cell>
        </row>
        <row r="118">
          <cell r="E118" t="str">
            <v>B148</v>
          </cell>
          <cell r="F118" t="str">
            <v>Network Continuity/Security Uplift</v>
          </cell>
          <cell r="G118">
            <v>5.5</v>
          </cell>
          <cell r="H118">
            <v>11</v>
          </cell>
          <cell r="I118">
            <v>1.7000000000000011</v>
          </cell>
          <cell r="J118">
            <v>12.4</v>
          </cell>
          <cell r="Z118">
            <v>0.3</v>
          </cell>
          <cell r="AA118">
            <v>0.3</v>
          </cell>
          <cell r="AB118">
            <v>12.700000000000001</v>
          </cell>
        </row>
        <row r="119">
          <cell r="E119" t="str">
            <v>B151</v>
          </cell>
          <cell r="F119" t="str">
            <v>Network Enabling Computers</v>
          </cell>
          <cell r="G119">
            <v>0.1</v>
          </cell>
          <cell r="H119">
            <v>0.20000000000000004</v>
          </cell>
          <cell r="I119">
            <v>-0.10000000000000003</v>
          </cell>
          <cell r="J119">
            <v>0</v>
          </cell>
          <cell r="Z119">
            <v>0.1</v>
          </cell>
          <cell r="AA119">
            <v>0.1</v>
          </cell>
          <cell r="AB119">
            <v>0.1</v>
          </cell>
        </row>
        <row r="120">
          <cell r="E120" t="str">
            <v>Other12</v>
          </cell>
          <cell r="F120" t="str">
            <v>Other Programme Spend</v>
          </cell>
          <cell r="G120">
            <v>0</v>
          </cell>
          <cell r="H120">
            <v>0</v>
          </cell>
          <cell r="I120">
            <v>0</v>
          </cell>
          <cell r="J120">
            <v>0</v>
          </cell>
          <cell r="AA120">
            <v>0</v>
          </cell>
          <cell r="AB120">
            <v>0</v>
          </cell>
        </row>
        <row r="121">
          <cell r="E121" t="str">
            <v>CHA10</v>
          </cell>
          <cell r="F121" t="str">
            <v>Network Ops Challenge</v>
          </cell>
          <cell r="G121">
            <v>0</v>
          </cell>
          <cell r="H121">
            <v>0</v>
          </cell>
          <cell r="I121">
            <v>0</v>
          </cell>
          <cell r="J121">
            <v>0</v>
          </cell>
          <cell r="AA121">
            <v>0</v>
          </cell>
          <cell r="AB121">
            <v>0</v>
          </cell>
        </row>
        <row r="122">
          <cell r="F122" t="str">
            <v>TOTAL NETWORK OPS</v>
          </cell>
          <cell r="G122">
            <v>5.8</v>
          </cell>
          <cell r="H122">
            <v>11.6</v>
          </cell>
          <cell r="I122">
            <v>2.7000000000000006</v>
          </cell>
          <cell r="J122">
            <v>13.8</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0.5</v>
          </cell>
          <cell r="AA122">
            <v>0.5</v>
          </cell>
          <cell r="AB122">
            <v>14.3</v>
          </cell>
        </row>
        <row r="123">
          <cell r="E123" t="str">
            <v>D101</v>
          </cell>
          <cell r="F123" t="str">
            <v>Tools</v>
          </cell>
          <cell r="G123">
            <v>2.1</v>
          </cell>
          <cell r="H123">
            <v>4.2</v>
          </cell>
          <cell r="I123">
            <v>2.8</v>
          </cell>
          <cell r="J123">
            <v>3.5</v>
          </cell>
          <cell r="Z123">
            <v>3.5</v>
          </cell>
          <cell r="AA123">
            <v>3.5</v>
          </cell>
          <cell r="AB123">
            <v>7</v>
          </cell>
        </row>
        <row r="124">
          <cell r="E124" t="str">
            <v>Other13</v>
          </cell>
          <cell r="F124" t="str">
            <v>Other Programme Spend</v>
          </cell>
          <cell r="G124">
            <v>2.2000000000000002</v>
          </cell>
          <cell r="H124">
            <v>4.4000000000000004</v>
          </cell>
          <cell r="I124">
            <v>-4.4000000000000004</v>
          </cell>
          <cell r="J124">
            <v>0</v>
          </cell>
          <cell r="AA124">
            <v>0</v>
          </cell>
          <cell r="AB124">
            <v>0</v>
          </cell>
        </row>
        <row r="125">
          <cell r="E125" t="str">
            <v>CHA11</v>
          </cell>
          <cell r="F125" t="str">
            <v>nBuild Challenge</v>
          </cell>
          <cell r="G125">
            <v>0</v>
          </cell>
          <cell r="H125">
            <v>0</v>
          </cell>
          <cell r="I125">
            <v>0</v>
          </cell>
          <cell r="J125">
            <v>0</v>
          </cell>
          <cell r="AA125">
            <v>0</v>
          </cell>
          <cell r="AB125">
            <v>0</v>
          </cell>
        </row>
        <row r="126">
          <cell r="F126" t="str">
            <v>TOTAL NBUILD</v>
          </cell>
          <cell r="G126">
            <v>4.3000000000000007</v>
          </cell>
          <cell r="H126">
            <v>8.6000000000000014</v>
          </cell>
          <cell r="I126">
            <v>-1.6000000000000005</v>
          </cell>
          <cell r="J126">
            <v>3.5</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3.5</v>
          </cell>
          <cell r="AA126">
            <v>3.5</v>
          </cell>
          <cell r="AB126">
            <v>7</v>
          </cell>
        </row>
        <row r="127">
          <cell r="G127">
            <v>10.100000000000001</v>
          </cell>
          <cell r="H127">
            <v>20.200000000000003</v>
          </cell>
          <cell r="I127">
            <v>1.1000000000000001</v>
          </cell>
          <cell r="J127">
            <v>17.3</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4</v>
          </cell>
          <cell r="AA127">
            <v>4</v>
          </cell>
          <cell r="AB127">
            <v>21.3</v>
          </cell>
        </row>
        <row r="129">
          <cell r="E129" t="str">
            <v>B071</v>
          </cell>
          <cell r="F129" t="str">
            <v>Legal Group (Security)</v>
          </cell>
          <cell r="G129">
            <v>7.9</v>
          </cell>
          <cell r="H129">
            <v>15.800000000000002</v>
          </cell>
          <cell r="I129">
            <v>1.3999999999999968</v>
          </cell>
          <cell r="J129">
            <v>17.2</v>
          </cell>
          <cell r="AA129">
            <v>0</v>
          </cell>
          <cell r="AB129">
            <v>17.2</v>
          </cell>
        </row>
        <row r="130">
          <cell r="E130" t="str">
            <v>Other19</v>
          </cell>
          <cell r="F130" t="str">
            <v>Other Programme Spend</v>
          </cell>
          <cell r="G130">
            <v>0</v>
          </cell>
          <cell r="H130">
            <v>0</v>
          </cell>
          <cell r="I130">
            <v>0</v>
          </cell>
          <cell r="J130">
            <v>0</v>
          </cell>
          <cell r="AA130">
            <v>0</v>
          </cell>
          <cell r="AB130">
            <v>0</v>
          </cell>
        </row>
        <row r="131">
          <cell r="E131" t="str">
            <v>CHA17</v>
          </cell>
          <cell r="F131" t="str">
            <v>Legal Challenge</v>
          </cell>
          <cell r="G131">
            <v>0</v>
          </cell>
          <cell r="H131">
            <v>0</v>
          </cell>
          <cell r="I131">
            <v>0</v>
          </cell>
          <cell r="J131">
            <v>0</v>
          </cell>
          <cell r="AA131">
            <v>0</v>
          </cell>
          <cell r="AB131">
            <v>0</v>
          </cell>
        </row>
        <row r="132">
          <cell r="F132" t="str">
            <v>TOTAL LEGAL</v>
          </cell>
          <cell r="G132">
            <v>7.9</v>
          </cell>
          <cell r="H132">
            <v>15.800000000000002</v>
          </cell>
          <cell r="I132">
            <v>1.3999999999999968</v>
          </cell>
          <cell r="J132">
            <v>17.2</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17.2</v>
          </cell>
        </row>
        <row r="135">
          <cell r="E135" t="str">
            <v>A409</v>
          </cell>
          <cell r="F135" t="str">
            <v>Wholesale Markets (Speculative Investment)</v>
          </cell>
          <cell r="G135">
            <v>1.1000000000000001</v>
          </cell>
          <cell r="H135">
            <v>2.2000000000000002</v>
          </cell>
          <cell r="I135">
            <v>-2.2000000000000002</v>
          </cell>
          <cell r="J135">
            <v>0</v>
          </cell>
          <cell r="AA135">
            <v>0</v>
          </cell>
          <cell r="AB135">
            <v>0</v>
          </cell>
        </row>
        <row r="136">
          <cell r="E136" t="str">
            <v>A639</v>
          </cell>
          <cell r="F136" t="str">
            <v>ISDN</v>
          </cell>
          <cell r="G136">
            <v>0</v>
          </cell>
          <cell r="H136">
            <v>0</v>
          </cell>
          <cell r="I136">
            <v>0</v>
          </cell>
          <cell r="J136">
            <v>0</v>
          </cell>
          <cell r="AA136">
            <v>0</v>
          </cell>
          <cell r="AB136">
            <v>0</v>
          </cell>
        </row>
        <row r="137">
          <cell r="E137" t="str">
            <v>Other10</v>
          </cell>
          <cell r="F137" t="str">
            <v>Markets Other Programme Spend</v>
          </cell>
          <cell r="G137">
            <v>0</v>
          </cell>
          <cell r="H137">
            <v>0</v>
          </cell>
          <cell r="I137">
            <v>0</v>
          </cell>
          <cell r="J137">
            <v>0</v>
          </cell>
          <cell r="AA137">
            <v>0</v>
          </cell>
          <cell r="AB137">
            <v>0</v>
          </cell>
        </row>
        <row r="138">
          <cell r="E138" t="str">
            <v>CHA8a</v>
          </cell>
          <cell r="F138" t="str">
            <v>W/S Markets Challenge</v>
          </cell>
          <cell r="G138">
            <v>0</v>
          </cell>
          <cell r="H138">
            <v>0</v>
          </cell>
          <cell r="I138">
            <v>0</v>
          </cell>
          <cell r="J138">
            <v>0</v>
          </cell>
          <cell r="AA138">
            <v>0</v>
          </cell>
          <cell r="AB138">
            <v>0</v>
          </cell>
        </row>
        <row r="139">
          <cell r="E139" t="str">
            <v>CHA8b</v>
          </cell>
          <cell r="F139" t="str">
            <v>W/S Markets Challenge</v>
          </cell>
          <cell r="G139">
            <v>0</v>
          </cell>
          <cell r="H139">
            <v>0</v>
          </cell>
          <cell r="I139">
            <v>0</v>
          </cell>
          <cell r="J139">
            <v>0</v>
          </cell>
          <cell r="AA139">
            <v>0</v>
          </cell>
          <cell r="AB139">
            <v>0</v>
          </cell>
        </row>
        <row r="140">
          <cell r="E140" t="str">
            <v>Other11</v>
          </cell>
          <cell r="F140" t="str">
            <v>Retail Other Programme Spend</v>
          </cell>
          <cell r="G140">
            <v>0</v>
          </cell>
          <cell r="H140">
            <v>0</v>
          </cell>
          <cell r="I140">
            <v>0</v>
          </cell>
          <cell r="J140">
            <v>0</v>
          </cell>
          <cell r="AA140">
            <v>0</v>
          </cell>
          <cell r="AB140">
            <v>0</v>
          </cell>
        </row>
        <row r="141">
          <cell r="E141" t="str">
            <v>CHA9</v>
          </cell>
          <cell r="F141" t="str">
            <v>Retail Challenge</v>
          </cell>
          <cell r="G141">
            <v>0</v>
          </cell>
          <cell r="H141">
            <v>0</v>
          </cell>
          <cell r="I141">
            <v>0</v>
          </cell>
          <cell r="J141">
            <v>0</v>
          </cell>
          <cell r="AA141">
            <v>0</v>
          </cell>
          <cell r="AB141">
            <v>0</v>
          </cell>
        </row>
        <row r="142">
          <cell r="G142">
            <v>1.1000000000000001</v>
          </cell>
          <cell r="H142">
            <v>2.2000000000000002</v>
          </cell>
          <cell r="I142">
            <v>-2.2000000000000002</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row>
        <row r="144">
          <cell r="E144" t="str">
            <v>B228</v>
          </cell>
          <cell r="F144" t="str">
            <v>Accommodation</v>
          </cell>
          <cell r="G144">
            <v>3</v>
          </cell>
          <cell r="H144">
            <v>6</v>
          </cell>
          <cell r="I144">
            <v>3.5</v>
          </cell>
          <cell r="J144">
            <v>6.7</v>
          </cell>
          <cell r="Z144">
            <v>2.8</v>
          </cell>
          <cell r="AA144">
            <v>2.8</v>
          </cell>
          <cell r="AB144">
            <v>9.5</v>
          </cell>
        </row>
        <row r="145">
          <cell r="E145" t="str">
            <v>J263</v>
          </cell>
          <cell r="F145" t="str">
            <v>Disposals</v>
          </cell>
          <cell r="G145">
            <v>0</v>
          </cell>
          <cell r="H145">
            <v>0</v>
          </cell>
          <cell r="I145">
            <v>0</v>
          </cell>
          <cell r="J145">
            <v>0</v>
          </cell>
          <cell r="AA145">
            <v>0</v>
          </cell>
          <cell r="AB145">
            <v>0</v>
          </cell>
        </row>
        <row r="146">
          <cell r="E146" t="str">
            <v>Other20</v>
          </cell>
          <cell r="F146" t="str">
            <v>Other Programme Spend</v>
          </cell>
          <cell r="G146">
            <v>0</v>
          </cell>
          <cell r="H146">
            <v>0</v>
          </cell>
          <cell r="I146">
            <v>0</v>
          </cell>
          <cell r="J146">
            <v>0</v>
          </cell>
          <cell r="AA146">
            <v>0</v>
          </cell>
          <cell r="AB146">
            <v>0</v>
          </cell>
        </row>
        <row r="147">
          <cell r="E147" t="str">
            <v>CHA18</v>
          </cell>
          <cell r="F147" t="str">
            <v>Disposals Challenge</v>
          </cell>
          <cell r="G147">
            <v>0</v>
          </cell>
          <cell r="H147">
            <v>0</v>
          </cell>
          <cell r="I147">
            <v>0</v>
          </cell>
          <cell r="J147">
            <v>0</v>
          </cell>
          <cell r="AA147">
            <v>0</v>
          </cell>
          <cell r="AB147">
            <v>0</v>
          </cell>
        </row>
        <row r="148">
          <cell r="G148">
            <v>3</v>
          </cell>
          <cell r="H148">
            <v>6</v>
          </cell>
          <cell r="I148">
            <v>3.5</v>
          </cell>
          <cell r="J148">
            <v>6.7</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2.8</v>
          </cell>
          <cell r="AA148">
            <v>2.8</v>
          </cell>
          <cell r="AB148">
            <v>9.5</v>
          </cell>
        </row>
        <row r="150">
          <cell r="E150" t="str">
            <v>CHA</v>
          </cell>
          <cell r="F150" t="str">
            <v>Central Challenge</v>
          </cell>
          <cell r="G150">
            <v>0</v>
          </cell>
          <cell r="H150">
            <v>0</v>
          </cell>
          <cell r="I150">
            <v>-336</v>
          </cell>
          <cell r="J150">
            <v>-215.8</v>
          </cell>
          <cell r="Z150">
            <v>-120.2</v>
          </cell>
          <cell r="AA150">
            <v>-120.2</v>
          </cell>
          <cell r="AB150">
            <v>-336</v>
          </cell>
        </row>
        <row r="153">
          <cell r="AA153">
            <v>0</v>
          </cell>
          <cell r="AB153">
            <v>0</v>
          </cell>
        </row>
        <row r="154">
          <cell r="E154" t="str">
            <v>NEW018</v>
          </cell>
          <cell r="F154" t="str">
            <v>Other unallocated/unbudgeted</v>
          </cell>
          <cell r="G154">
            <v>2.8</v>
          </cell>
          <cell r="H154">
            <v>5.5999999999999988</v>
          </cell>
          <cell r="I154">
            <v>-3.5999999999999988</v>
          </cell>
          <cell r="J154">
            <v>0</v>
          </cell>
          <cell r="Z154">
            <v>2</v>
          </cell>
          <cell r="AA154">
            <v>2</v>
          </cell>
          <cell r="AB154">
            <v>2</v>
          </cell>
        </row>
        <row r="155">
          <cell r="E155" t="str">
            <v>CalAdj</v>
          </cell>
          <cell r="F155" t="str">
            <v>Calendarisation Adjustment</v>
          </cell>
          <cell r="G155">
            <v>0</v>
          </cell>
          <cell r="H155">
            <v>0</v>
          </cell>
          <cell r="I155">
            <v>0</v>
          </cell>
          <cell r="J155">
            <v>0</v>
          </cell>
          <cell r="AA155">
            <v>0</v>
          </cell>
          <cell r="AB155">
            <v>0</v>
          </cell>
        </row>
        <row r="156">
          <cell r="E156" t="str">
            <v>Roundings</v>
          </cell>
          <cell r="F156" t="str">
            <v>Roundings</v>
          </cell>
          <cell r="G156">
            <v>0.1</v>
          </cell>
          <cell r="H156">
            <v>0.20000000000000004</v>
          </cell>
          <cell r="I156">
            <v>-0.4</v>
          </cell>
          <cell r="J156">
            <v>-0.2</v>
          </cell>
          <cell r="AA156">
            <v>0</v>
          </cell>
          <cell r="AB156">
            <v>-0.2</v>
          </cell>
        </row>
        <row r="157">
          <cell r="G157">
            <v>2.9</v>
          </cell>
          <cell r="H157">
            <v>5.7999999999999989</v>
          </cell>
          <cell r="I157">
            <v>-3.9999999999999987</v>
          </cell>
          <cell r="J157">
            <v>-0.2</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2</v>
          </cell>
          <cell r="AA157">
            <v>2</v>
          </cell>
          <cell r="AB157">
            <v>1.8</v>
          </cell>
        </row>
        <row r="159">
          <cell r="G159">
            <v>1092.2</v>
          </cell>
          <cell r="H159">
            <v>2184.4</v>
          </cell>
          <cell r="I159">
            <v>-160.10000000000011</v>
          </cell>
          <cell r="J159">
            <v>1940.0000000000002</v>
          </cell>
          <cell r="K159">
            <v>83.2</v>
          </cell>
          <cell r="L159">
            <v>73.099999999999994</v>
          </cell>
          <cell r="M159">
            <v>25.5</v>
          </cell>
          <cell r="N159">
            <v>0</v>
          </cell>
          <cell r="O159">
            <v>-5.4</v>
          </cell>
          <cell r="P159">
            <v>0</v>
          </cell>
          <cell r="Q159">
            <v>0</v>
          </cell>
          <cell r="R159">
            <v>0</v>
          </cell>
          <cell r="S159">
            <v>0</v>
          </cell>
          <cell r="T159">
            <v>0</v>
          </cell>
          <cell r="U159">
            <v>0</v>
          </cell>
          <cell r="V159">
            <v>0</v>
          </cell>
          <cell r="W159">
            <v>0</v>
          </cell>
          <cell r="X159">
            <v>0</v>
          </cell>
          <cell r="Y159">
            <v>0</v>
          </cell>
          <cell r="Z159">
            <v>-92.1</v>
          </cell>
          <cell r="AA159">
            <v>84.300000000000011</v>
          </cell>
          <cell r="AB159">
            <v>2024.2999999999997</v>
          </cell>
        </row>
        <row r="161">
          <cell r="E161" t="str">
            <v>IP03</v>
          </cell>
          <cell r="G161">
            <v>-71.8</v>
          </cell>
          <cell r="H161">
            <v>-143.6</v>
          </cell>
          <cell r="I161">
            <v>3.5999999999999943</v>
          </cell>
          <cell r="J161">
            <v>-140</v>
          </cell>
          <cell r="K161">
            <v>-2.2999999999999998</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2.2999999999999998</v>
          </cell>
          <cell r="AA161">
            <v>0</v>
          </cell>
          <cell r="AB161">
            <v>-140</v>
          </cell>
        </row>
        <row r="163">
          <cell r="G163">
            <v>1020.4000000000001</v>
          </cell>
          <cell r="H163">
            <v>2040.8000000000002</v>
          </cell>
          <cell r="I163">
            <v>-156.50000000000011</v>
          </cell>
          <cell r="J163">
            <v>1800.0000000000002</v>
          </cell>
          <cell r="K163">
            <v>80.900000000000006</v>
          </cell>
          <cell r="L163">
            <v>73.099999999999994</v>
          </cell>
          <cell r="M163">
            <v>25.5</v>
          </cell>
          <cell r="N163">
            <v>0</v>
          </cell>
          <cell r="O163">
            <v>-5.4</v>
          </cell>
          <cell r="P163">
            <v>0</v>
          </cell>
          <cell r="Q163">
            <v>0</v>
          </cell>
          <cell r="R163">
            <v>0</v>
          </cell>
          <cell r="S163">
            <v>0</v>
          </cell>
          <cell r="T163">
            <v>0</v>
          </cell>
          <cell r="U163">
            <v>0</v>
          </cell>
          <cell r="V163">
            <v>0</v>
          </cell>
          <cell r="W163">
            <v>0</v>
          </cell>
          <cell r="X163">
            <v>0</v>
          </cell>
          <cell r="Y163">
            <v>0</v>
          </cell>
          <cell r="Z163">
            <v>-89.8</v>
          </cell>
          <cell r="AA163">
            <v>84.300000000000011</v>
          </cell>
          <cell r="AB163">
            <v>1884.2999999999997</v>
          </cell>
        </row>
        <row r="167">
          <cell r="E167" t="str">
            <v>1.  Input is required in the shaded cells in £m (cumulative) rounded to one decimal place.</v>
          </cell>
        </row>
        <row r="168">
          <cell r="E168" t="str">
            <v>2.  Actual 04/05 will be input each month by Wholesale Finance.</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Forecast 2 Centre"/>
      <sheetName val="Forecast Input"/>
      <sheetName val="Monthly commentary"/>
      <sheetName val="Budget v Forecast"/>
      <sheetName val="Mth Forecast to Prior"/>
      <sheetName val="Run Rate Analysis"/>
      <sheetName val="Budget to Fcst by Line"/>
      <sheetName val="Trend Analysis"/>
      <sheetName val="Budget"/>
      <sheetName val="Detail Current Perio0910"/>
      <sheetName val="Costs"/>
      <sheetName val="Accomodation Costs"/>
      <sheetName val="% split"/>
      <sheetName val="R&amp;V Inv Reg"/>
      <sheetName val="DATA"/>
      <sheetName val="NL CID P12"/>
      <sheetName val="Markup"/>
    </sheetNames>
    <sheetDataSet>
      <sheetData sheetId="0" refreshError="1"/>
      <sheetData sheetId="1" refreshError="1"/>
      <sheetData sheetId="2" refreshError="1">
        <row r="4">
          <cell r="D4">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Process Sheet"/>
      <sheetName val="Main"/>
      <sheetName val="data"/>
      <sheetName val="Planmasters"/>
      <sheetName val="BY LOB SUMMARY"/>
      <sheetName val="48514129"/>
      <sheetName val="45514061"/>
      <sheetName val="misc accruals"/>
      <sheetName val="accrual tcas"/>
      <sheetName val="Sheet2"/>
      <sheetName val="BUDGET XFERS"/>
      <sheetName val="Sch6A"/>
      <sheetName val="I Act"/>
      <sheetName val="I Bud"/>
      <sheetName val="I AF"/>
      <sheetName val="Summary"/>
      <sheetName val="Migration Profiles"/>
      <sheetName val="#REF"/>
      <sheetName val="POS Assumptions"/>
    </sheetNames>
    <sheetDataSet>
      <sheetData sheetId="0" refreshError="1"/>
      <sheetData sheetId="1" refreshError="1"/>
      <sheetData sheetId="2" refreshError="1"/>
      <sheetData sheetId="3" refreshError="1"/>
      <sheetData sheetId="4" refreshError="1">
        <row r="1">
          <cell r="C1" t="str">
            <v>GL_CODE</v>
          </cell>
          <cell r="D1" t="str">
            <v>OUC</v>
          </cell>
          <cell r="E1" t="str">
            <v>VALUE</v>
          </cell>
          <cell r="F1" t="str">
            <v>DESCR</v>
          </cell>
          <cell r="G1" t="str">
            <v>SYSTEM_IND</v>
          </cell>
          <cell r="H1" t="str">
            <v>JOURNAL_IND</v>
          </cell>
          <cell r="I1" t="str">
            <v>ELEMENT</v>
          </cell>
          <cell r="J1" t="str">
            <v>LINE_NO</v>
          </cell>
          <cell r="K1" t="str">
            <v>LINE_DESCR</v>
          </cell>
        </row>
        <row r="2">
          <cell r="C2">
            <v>43100000</v>
          </cell>
          <cell r="D2" t="str">
            <v>NU</v>
          </cell>
          <cell r="E2">
            <v>-4020000</v>
          </cell>
          <cell r="F2" t="str">
            <v>MOVE NON GLOBAL CROSSING INCOME FROM EXP OUT TO INT SALES</v>
          </cell>
          <cell r="G2" t="str">
            <v>P</v>
          </cell>
          <cell r="H2" t="str">
            <v>A</v>
          </cell>
          <cell r="I2">
            <v>1829</v>
          </cell>
          <cell r="K2" t="str">
            <v>INTERNAL SALES</v>
          </cell>
          <cell r="L2">
            <v>-4.0199999999999996</v>
          </cell>
        </row>
        <row r="3">
          <cell r="C3" t="str">
            <v>45503000 gs</v>
          </cell>
          <cell r="D3" t="str">
            <v>NU</v>
          </cell>
          <cell r="E3">
            <v>1600000</v>
          </cell>
          <cell r="F3" t="str">
            <v>MOVE NON GLOBAL CROSSING INCOME FROM EXP OUT TO INT SALES</v>
          </cell>
          <cell r="G3" t="str">
            <v>P</v>
          </cell>
          <cell r="H3" t="str">
            <v>A</v>
          </cell>
          <cell r="I3">
            <v>1829</v>
          </cell>
          <cell r="K3" t="str">
            <v>EXPENSE OUT</v>
          </cell>
          <cell r="L3">
            <v>1.6</v>
          </cell>
        </row>
        <row r="4">
          <cell r="C4" t="str">
            <v>45503000 rtl</v>
          </cell>
          <cell r="D4" t="str">
            <v>NU</v>
          </cell>
          <cell r="E4">
            <v>1586000</v>
          </cell>
          <cell r="F4" t="str">
            <v>MOVE NON GLOBAL CROSSING INCOME FROM EXP OUT TO INT SALES</v>
          </cell>
          <cell r="G4" t="str">
            <v>P</v>
          </cell>
          <cell r="H4" t="str">
            <v>A</v>
          </cell>
          <cell r="I4">
            <v>1829</v>
          </cell>
          <cell r="K4" t="str">
            <v>EXPENSE OUT</v>
          </cell>
          <cell r="L4">
            <v>1.5860000000000001</v>
          </cell>
        </row>
        <row r="5">
          <cell r="C5">
            <v>43442503</v>
          </cell>
          <cell r="D5" t="str">
            <v>NU</v>
          </cell>
          <cell r="E5">
            <v>0</v>
          </cell>
          <cell r="F5" t="str">
            <v>MOVE NON GLOBAL CROSSING INCOME FROM EXP OUT TO INT SALES</v>
          </cell>
          <cell r="G5" t="str">
            <v>P</v>
          </cell>
          <cell r="H5" t="str">
            <v>A</v>
          </cell>
          <cell r="I5">
            <v>1829</v>
          </cell>
          <cell r="K5" t="str">
            <v>EXPENSE OUT</v>
          </cell>
          <cell r="L5">
            <v>0</v>
          </cell>
        </row>
        <row r="6">
          <cell r="C6">
            <v>45505006</v>
          </cell>
          <cell r="D6" t="str">
            <v>NU</v>
          </cell>
          <cell r="E6">
            <v>-445000</v>
          </cell>
          <cell r="F6" t="str">
            <v>MOVE NON GLOBAL CROSSING INCOME FROM EXP OUT TO INT SALES</v>
          </cell>
          <cell r="G6" t="str">
            <v>P</v>
          </cell>
          <cell r="H6" t="str">
            <v>A</v>
          </cell>
          <cell r="I6">
            <v>1829</v>
          </cell>
          <cell r="K6" t="str">
            <v>EXPENSE OUT</v>
          </cell>
          <cell r="L6">
            <v>-0.44500000000000001</v>
          </cell>
        </row>
        <row r="7">
          <cell r="C7">
            <v>45505007</v>
          </cell>
          <cell r="D7" t="str">
            <v>NU</v>
          </cell>
          <cell r="E7">
            <v>0</v>
          </cell>
          <cell r="F7" t="str">
            <v>MOVE NON GLOBAL CROSSING INCOME FROM EXP OUT TO INT SALES</v>
          </cell>
          <cell r="G7" t="str">
            <v>P</v>
          </cell>
          <cell r="H7" t="str">
            <v>A</v>
          </cell>
          <cell r="I7">
            <v>1829</v>
          </cell>
          <cell r="K7" t="str">
            <v>EXPENSE OUT</v>
          </cell>
          <cell r="L7">
            <v>0</v>
          </cell>
        </row>
        <row r="8">
          <cell r="C8">
            <v>45505008</v>
          </cell>
          <cell r="D8" t="str">
            <v>NU</v>
          </cell>
          <cell r="E8">
            <v>274000</v>
          </cell>
          <cell r="F8" t="str">
            <v>MOVE NON GLOBAL CROSSING INCOME FROM EXP OUT TO INT SALES</v>
          </cell>
          <cell r="G8" t="str">
            <v>P</v>
          </cell>
          <cell r="H8" t="str">
            <v>A</v>
          </cell>
          <cell r="I8">
            <v>1829</v>
          </cell>
          <cell r="K8" t="str">
            <v>EXPENSE OUT</v>
          </cell>
          <cell r="L8">
            <v>0.27400000000000002</v>
          </cell>
        </row>
        <row r="9">
          <cell r="C9">
            <v>45505009</v>
          </cell>
          <cell r="D9" t="str">
            <v>NU</v>
          </cell>
          <cell r="E9">
            <v>579000</v>
          </cell>
          <cell r="F9" t="str">
            <v>MOVE NON GLOBAL CROSSING INCOME FROM EXP OUT TO INT SALES</v>
          </cell>
          <cell r="G9" t="str">
            <v>P</v>
          </cell>
          <cell r="H9" t="str">
            <v>A</v>
          </cell>
          <cell r="I9">
            <v>1829</v>
          </cell>
          <cell r="K9" t="str">
            <v>EXPENSE OUT</v>
          </cell>
          <cell r="L9">
            <v>0.57899999999999996</v>
          </cell>
        </row>
        <row r="10">
          <cell r="C10">
            <v>45505215</v>
          </cell>
          <cell r="D10" t="str">
            <v>NU</v>
          </cell>
          <cell r="E10">
            <v>2537000</v>
          </cell>
          <cell r="F10" t="str">
            <v>MOVE NON GLOBAL CROSSING INCOME FROM EXP OUT TO INT SALES</v>
          </cell>
          <cell r="G10" t="str">
            <v>P</v>
          </cell>
          <cell r="H10" t="str">
            <v>A</v>
          </cell>
          <cell r="I10">
            <v>1829</v>
          </cell>
          <cell r="K10" t="str">
            <v>EXPENSE OUT</v>
          </cell>
          <cell r="L10">
            <v>2.5369999999999999</v>
          </cell>
        </row>
        <row r="11">
          <cell r="C11">
            <v>45505224</v>
          </cell>
          <cell r="D11" t="str">
            <v>NU</v>
          </cell>
          <cell r="E11">
            <v>0</v>
          </cell>
          <cell r="F11" t="str">
            <v>MOVE NON GLOBAL CROSSING INCOME FROM EXP OUT TO INT SALES</v>
          </cell>
          <cell r="G11" t="str">
            <v>P</v>
          </cell>
          <cell r="H11" t="str">
            <v>A</v>
          </cell>
          <cell r="I11">
            <v>1829</v>
          </cell>
          <cell r="K11" t="str">
            <v>EXPENSE OUT</v>
          </cell>
          <cell r="L11">
            <v>0</v>
          </cell>
        </row>
        <row r="12">
          <cell r="C12">
            <v>47401017</v>
          </cell>
          <cell r="D12" t="str">
            <v>NU</v>
          </cell>
          <cell r="E12">
            <v>-1579000</v>
          </cell>
          <cell r="F12" t="str">
            <v>MOVE NON GLOBAL CROSSING INCOME FROM EXP OUT TO INT SALES</v>
          </cell>
          <cell r="G12" t="str">
            <v>P</v>
          </cell>
          <cell r="H12" t="str">
            <v>A</v>
          </cell>
          <cell r="I12">
            <v>1829</v>
          </cell>
          <cell r="K12" t="str">
            <v>EXPENSE OUT</v>
          </cell>
          <cell r="L12">
            <v>-1.579</v>
          </cell>
        </row>
        <row r="13">
          <cell r="C13">
            <v>47401039</v>
          </cell>
          <cell r="D13" t="str">
            <v>NU</v>
          </cell>
          <cell r="E13">
            <v>200000</v>
          </cell>
          <cell r="F13" t="str">
            <v>MOVE NON GLOBAL CROSSING INCOME FROM EXP OUT TO INT SALES</v>
          </cell>
          <cell r="G13" t="str">
            <v>P</v>
          </cell>
          <cell r="H13" t="str">
            <v>A</v>
          </cell>
          <cell r="I13">
            <v>1829</v>
          </cell>
          <cell r="K13" t="str">
            <v>EXPENSE OUT</v>
          </cell>
          <cell r="L13">
            <v>0.2</v>
          </cell>
        </row>
        <row r="14">
          <cell r="C14">
            <v>47405016</v>
          </cell>
          <cell r="D14" t="str">
            <v>NU</v>
          </cell>
          <cell r="E14">
            <v>0</v>
          </cell>
          <cell r="F14" t="str">
            <v>MOVE NON GLOBAL CROSSING INCOME FROM EXP OUT TO INT SALES</v>
          </cell>
          <cell r="G14" t="str">
            <v>P</v>
          </cell>
          <cell r="H14" t="str">
            <v>A</v>
          </cell>
          <cell r="I14">
            <v>1829</v>
          </cell>
          <cell r="K14" t="str">
            <v>EXPENSE OUT</v>
          </cell>
          <cell r="L14">
            <v>0</v>
          </cell>
        </row>
        <row r="15">
          <cell r="C15">
            <v>47405018</v>
          </cell>
          <cell r="D15" t="str">
            <v>NU</v>
          </cell>
          <cell r="E15">
            <v>0</v>
          </cell>
          <cell r="F15" t="str">
            <v>MOVE NON GLOBAL CROSSING INCOME FROM EXP OUT TO INT SALES</v>
          </cell>
          <cell r="G15" t="str">
            <v>P</v>
          </cell>
          <cell r="H15" t="str">
            <v>A</v>
          </cell>
          <cell r="I15">
            <v>1829</v>
          </cell>
          <cell r="K15" t="str">
            <v>EXPENSE OUT</v>
          </cell>
          <cell r="L15">
            <v>0</v>
          </cell>
        </row>
        <row r="16">
          <cell r="C16">
            <v>47502000</v>
          </cell>
          <cell r="D16" t="str">
            <v>NU</v>
          </cell>
          <cell r="E16">
            <v>-732000</v>
          </cell>
          <cell r="F16" t="str">
            <v>MOVE NON GLOBAL CROSSING INCOME FROM EXP OUT TO INT SALES</v>
          </cell>
          <cell r="G16" t="str">
            <v>P</v>
          </cell>
          <cell r="H16" t="str">
            <v>A</v>
          </cell>
          <cell r="I16">
            <v>1829</v>
          </cell>
          <cell r="K16" t="str">
            <v>EXPENSE OUT</v>
          </cell>
          <cell r="L16">
            <v>-0.73199999999999998</v>
          </cell>
        </row>
        <row r="17">
          <cell r="C17">
            <v>43200011</v>
          </cell>
          <cell r="D17" t="str">
            <v>NJD</v>
          </cell>
          <cell r="E17">
            <v>-37600000</v>
          </cell>
          <cell r="F17" t="str">
            <v>RECHARGE OF IGNITE ASSET TRANSFER - CURRENT A/C</v>
          </cell>
          <cell r="G17" t="str">
            <v>P</v>
          </cell>
          <cell r="H17" t="str">
            <v>A</v>
          </cell>
          <cell r="I17">
            <v>1720</v>
          </cell>
          <cell r="J17">
            <v>12006</v>
          </cell>
          <cell r="K17" t="str">
            <v>TRANSFERS IN</v>
          </cell>
          <cell r="L17">
            <v>-37.6</v>
          </cell>
        </row>
        <row r="18">
          <cell r="C18">
            <v>45514148</v>
          </cell>
          <cell r="D18" t="str">
            <v>NJ</v>
          </cell>
          <cell r="E18">
            <v>-185781000</v>
          </cell>
          <cell r="F18" t="str">
            <v>DROPWIRE ADJUSTMENT</v>
          </cell>
          <cell r="G18" t="str">
            <v>P</v>
          </cell>
          <cell r="H18" t="str">
            <v>A</v>
          </cell>
          <cell r="I18">
            <v>1720</v>
          </cell>
          <cell r="J18">
            <v>12006</v>
          </cell>
          <cell r="K18" t="str">
            <v>TRANSFERS</v>
          </cell>
          <cell r="L18">
            <v>-185.78100000000001</v>
          </cell>
        </row>
        <row r="19">
          <cell r="C19">
            <v>47418022</v>
          </cell>
          <cell r="D19" t="str">
            <v>NRCX</v>
          </cell>
          <cell r="E19">
            <v>-132324000</v>
          </cell>
          <cell r="F19" t="str">
            <v>SOFTWARE CAPITALISATION ADJUSTMENT</v>
          </cell>
          <cell r="G19" t="str">
            <v>P</v>
          </cell>
          <cell r="H19" t="str">
            <v>A</v>
          </cell>
          <cell r="I19">
            <v>1711</v>
          </cell>
          <cell r="J19">
            <v>12006</v>
          </cell>
          <cell r="K19" t="str">
            <v>TRANSFERS</v>
          </cell>
          <cell r="L19">
            <v>-132.32400000000001</v>
          </cell>
        </row>
        <row r="20">
          <cell r="C20" t="str">
            <v>a47418022</v>
          </cell>
          <cell r="D20" t="str">
            <v>NR</v>
          </cell>
          <cell r="F20" t="str">
            <v>SOFTWARE CAPITALISATION ADJUSTMENT</v>
          </cell>
          <cell r="G20" t="str">
            <v>P</v>
          </cell>
          <cell r="H20" t="str">
            <v>A</v>
          </cell>
          <cell r="I20">
            <v>1711</v>
          </cell>
          <cell r="J20">
            <v>12006</v>
          </cell>
          <cell r="K20" t="str">
            <v>TRANSFERS</v>
          </cell>
          <cell r="L20">
            <v>0</v>
          </cell>
        </row>
        <row r="21">
          <cell r="C21">
            <v>47514363</v>
          </cell>
          <cell r="D21" t="str">
            <v>NRD</v>
          </cell>
          <cell r="E21">
            <v>-40528000</v>
          </cell>
          <cell r="F21" t="str">
            <v>DACS CAPITALISATION ADJUSTMENT</v>
          </cell>
          <cell r="G21" t="str">
            <v>P</v>
          </cell>
          <cell r="H21" t="str">
            <v>A</v>
          </cell>
          <cell r="I21">
            <v>1711</v>
          </cell>
          <cell r="K21" t="str">
            <v>TRANSFERS</v>
          </cell>
          <cell r="L21">
            <v>-40.527999999999999</v>
          </cell>
        </row>
        <row r="22">
          <cell r="C22">
            <v>47514365</v>
          </cell>
          <cell r="D22" t="str">
            <v>NK</v>
          </cell>
          <cell r="E22">
            <v>-3800000</v>
          </cell>
          <cell r="F22" t="str">
            <v>CAPITALISATION OF ISDN CONVERSION FOR BROADBAND SERVICES</v>
          </cell>
          <cell r="G22" t="str">
            <v>P</v>
          </cell>
          <cell r="H22" t="str">
            <v>A</v>
          </cell>
          <cell r="I22">
            <v>1711</v>
          </cell>
          <cell r="K22" t="str">
            <v>TRANSFERS</v>
          </cell>
          <cell r="L22">
            <v>-3.8</v>
          </cell>
        </row>
        <row r="23">
          <cell r="C23" t="str">
            <v>a47418022</v>
          </cell>
          <cell r="D23" t="str">
            <v>NRE</v>
          </cell>
          <cell r="F23" t="str">
            <v>DEVELOPMENT CAPITALISATION</v>
          </cell>
          <cell r="K23" t="str">
            <v>TRANSFERS</v>
          </cell>
          <cell r="L23">
            <v>0</v>
          </cell>
        </row>
        <row r="24">
          <cell r="C24">
            <v>45514147</v>
          </cell>
          <cell r="D24" t="str">
            <v>NB</v>
          </cell>
          <cell r="E24">
            <v>-3158000</v>
          </cell>
          <cell r="F24" t="str">
            <v>BUILD CAPITALISATION OF CHARGES FROM PROCUREMENT</v>
          </cell>
          <cell r="K24" t="str">
            <v>TRANSFERS</v>
          </cell>
          <cell r="L24">
            <v>-3.1579999999999999</v>
          </cell>
        </row>
        <row r="25">
          <cell r="C25">
            <v>48510866</v>
          </cell>
          <cell r="D25" t="str">
            <v>NU</v>
          </cell>
          <cell r="E25">
            <v>2700000</v>
          </cell>
          <cell r="F25" t="str">
            <v>RETAIL CoS ADJUSTMENT</v>
          </cell>
          <cell r="K25" t="str">
            <v>TRANSFERS</v>
          </cell>
          <cell r="L25">
            <v>2.7</v>
          </cell>
        </row>
        <row r="26">
          <cell r="C26" t="str">
            <v>48514129 Pa</v>
          </cell>
          <cell r="D26" t="str">
            <v>NU</v>
          </cell>
          <cell r="E26">
            <v>2700000</v>
          </cell>
          <cell r="F26" t="str">
            <v>RETAIL CoS ADJUSTMENT</v>
          </cell>
          <cell r="K26" t="str">
            <v>TRANSFERS</v>
          </cell>
          <cell r="L26">
            <v>2.7</v>
          </cell>
        </row>
        <row r="27">
          <cell r="C27">
            <v>48510000</v>
          </cell>
          <cell r="D27" t="str">
            <v>NU</v>
          </cell>
          <cell r="E27">
            <v>-2700000</v>
          </cell>
          <cell r="F27" t="str">
            <v>RETAIL CoS ADJUSTMENT</v>
          </cell>
          <cell r="K27" t="str">
            <v>TRANSFERS</v>
          </cell>
          <cell r="L27">
            <v>-2.7</v>
          </cell>
        </row>
        <row r="28">
          <cell r="C28" t="str">
            <v>a45514148</v>
          </cell>
          <cell r="D28" t="str">
            <v>NJ</v>
          </cell>
          <cell r="F28" t="str">
            <v>ND&amp;I ADDITIONAL OVERHEAD CAPITALISATION WHOLESALE ADJUSTMENT</v>
          </cell>
          <cell r="K28" t="str">
            <v>TRANSFERS</v>
          </cell>
          <cell r="L28">
            <v>0</v>
          </cell>
        </row>
        <row r="29">
          <cell r="C29" t="str">
            <v>a47514363</v>
          </cell>
          <cell r="D29" t="str">
            <v>NRD</v>
          </cell>
          <cell r="F29" t="str">
            <v>DROPWIRE ADJUSTMENT (NRD)</v>
          </cell>
          <cell r="G29" t="str">
            <v>P</v>
          </cell>
          <cell r="H29" t="str">
            <v>A</v>
          </cell>
          <cell r="I29">
            <v>1711</v>
          </cell>
          <cell r="J29">
            <v>12006</v>
          </cell>
          <cell r="K29" t="str">
            <v>TRANSFERS</v>
          </cell>
          <cell r="L29">
            <v>0</v>
          </cell>
        </row>
        <row r="30">
          <cell r="C30" t="str">
            <v>H3G</v>
          </cell>
          <cell r="D30" t="str">
            <v>NG</v>
          </cell>
          <cell r="E30">
            <v>4263000</v>
          </cell>
          <cell r="F30" t="str">
            <v>HUTCHINSON 3 G TRANSFERS IN</v>
          </cell>
          <cell r="L30">
            <v>4.2629999999999999</v>
          </cell>
        </row>
        <row r="31">
          <cell r="E31">
            <v>-396228000</v>
          </cell>
          <cell r="L31">
            <v>-396.22800000000001</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0</v>
          </cell>
        </row>
        <row r="76">
          <cell r="L76">
            <v>0</v>
          </cell>
        </row>
        <row r="77">
          <cell r="L77">
            <v>0</v>
          </cell>
        </row>
        <row r="78">
          <cell r="L78">
            <v>0</v>
          </cell>
        </row>
        <row r="79">
          <cell r="L79">
            <v>0</v>
          </cell>
        </row>
        <row r="80">
          <cell r="L80">
            <v>0</v>
          </cell>
        </row>
        <row r="81">
          <cell r="L81">
            <v>0</v>
          </cell>
        </row>
        <row r="82">
          <cell r="L82">
            <v>0</v>
          </cell>
        </row>
        <row r="83">
          <cell r="L83">
            <v>0</v>
          </cell>
        </row>
        <row r="84">
          <cell r="L84">
            <v>0</v>
          </cell>
        </row>
        <row r="85">
          <cell r="L85">
            <v>0</v>
          </cell>
        </row>
        <row r="86">
          <cell r="L86">
            <v>0</v>
          </cell>
        </row>
        <row r="87">
          <cell r="L87">
            <v>0</v>
          </cell>
        </row>
        <row r="88">
          <cell r="L88">
            <v>0</v>
          </cell>
        </row>
        <row r="89">
          <cell r="L89">
            <v>0</v>
          </cell>
        </row>
        <row r="90">
          <cell r="L90">
            <v>0</v>
          </cell>
        </row>
        <row r="91">
          <cell r="L91">
            <v>0</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row r="211">
          <cell r="L211">
            <v>0</v>
          </cell>
        </row>
        <row r="212">
          <cell r="L212">
            <v>0</v>
          </cell>
        </row>
        <row r="213">
          <cell r="L213">
            <v>0</v>
          </cell>
        </row>
        <row r="214">
          <cell r="L214">
            <v>0</v>
          </cell>
        </row>
        <row r="215">
          <cell r="L215">
            <v>0</v>
          </cell>
        </row>
        <row r="216">
          <cell r="L216">
            <v>0</v>
          </cell>
        </row>
        <row r="217">
          <cell r="L217">
            <v>0</v>
          </cell>
        </row>
        <row r="218">
          <cell r="L218">
            <v>0</v>
          </cell>
        </row>
        <row r="219">
          <cell r="L219">
            <v>0</v>
          </cell>
        </row>
        <row r="220">
          <cell r="L220">
            <v>0</v>
          </cell>
        </row>
        <row r="221">
          <cell r="L221">
            <v>0</v>
          </cell>
        </row>
        <row r="222">
          <cell r="L222">
            <v>0</v>
          </cell>
        </row>
        <row r="223">
          <cell r="L223">
            <v>0</v>
          </cell>
        </row>
        <row r="224">
          <cell r="L224">
            <v>0</v>
          </cell>
        </row>
        <row r="225">
          <cell r="L225">
            <v>0</v>
          </cell>
        </row>
        <row r="226">
          <cell r="L226">
            <v>0</v>
          </cell>
        </row>
        <row r="227">
          <cell r="L227">
            <v>0</v>
          </cell>
        </row>
        <row r="228">
          <cell r="L228">
            <v>0</v>
          </cell>
        </row>
        <row r="229">
          <cell r="L229">
            <v>0</v>
          </cell>
        </row>
        <row r="230">
          <cell r="L230">
            <v>0</v>
          </cell>
        </row>
        <row r="231">
          <cell r="L231">
            <v>0</v>
          </cell>
        </row>
        <row r="232">
          <cell r="L232">
            <v>0</v>
          </cell>
        </row>
        <row r="233">
          <cell r="L233">
            <v>0</v>
          </cell>
        </row>
        <row r="234">
          <cell r="L234">
            <v>0</v>
          </cell>
        </row>
        <row r="235">
          <cell r="L235">
            <v>0</v>
          </cell>
        </row>
        <row r="236">
          <cell r="L236">
            <v>0</v>
          </cell>
        </row>
        <row r="237">
          <cell r="L237">
            <v>0</v>
          </cell>
        </row>
        <row r="238">
          <cell r="L238">
            <v>0</v>
          </cell>
        </row>
        <row r="239">
          <cell r="L239">
            <v>0</v>
          </cell>
        </row>
        <row r="240">
          <cell r="L240">
            <v>0</v>
          </cell>
        </row>
        <row r="241">
          <cell r="L241">
            <v>0</v>
          </cell>
        </row>
        <row r="242">
          <cell r="L242">
            <v>0</v>
          </cell>
        </row>
        <row r="243">
          <cell r="L243">
            <v>0</v>
          </cell>
        </row>
        <row r="244">
          <cell r="L244">
            <v>0</v>
          </cell>
        </row>
        <row r="245">
          <cell r="L245">
            <v>0</v>
          </cell>
        </row>
        <row r="246">
          <cell r="L246">
            <v>0</v>
          </cell>
        </row>
        <row r="247">
          <cell r="L247">
            <v>0</v>
          </cell>
        </row>
        <row r="248">
          <cell r="L248">
            <v>0</v>
          </cell>
        </row>
        <row r="249">
          <cell r="L249">
            <v>0</v>
          </cell>
        </row>
        <row r="250">
          <cell r="L250">
            <v>0</v>
          </cell>
        </row>
        <row r="251">
          <cell r="L251">
            <v>0</v>
          </cell>
        </row>
        <row r="252">
          <cell r="L252">
            <v>0</v>
          </cell>
        </row>
        <row r="253">
          <cell r="L253">
            <v>0</v>
          </cell>
        </row>
        <row r="254">
          <cell r="L254">
            <v>0</v>
          </cell>
        </row>
        <row r="255">
          <cell r="L255">
            <v>0</v>
          </cell>
        </row>
        <row r="256">
          <cell r="L256">
            <v>0</v>
          </cell>
        </row>
        <row r="257">
          <cell r="L257">
            <v>0</v>
          </cell>
        </row>
        <row r="258">
          <cell r="L258">
            <v>0</v>
          </cell>
        </row>
        <row r="259">
          <cell r="L259">
            <v>0</v>
          </cell>
        </row>
        <row r="260">
          <cell r="L260">
            <v>0</v>
          </cell>
        </row>
        <row r="261">
          <cell r="L261">
            <v>0</v>
          </cell>
        </row>
        <row r="262">
          <cell r="L262">
            <v>0</v>
          </cell>
        </row>
        <row r="263">
          <cell r="L263">
            <v>0</v>
          </cell>
        </row>
        <row r="264">
          <cell r="L264">
            <v>0</v>
          </cell>
        </row>
        <row r="265">
          <cell r="L265">
            <v>0</v>
          </cell>
        </row>
        <row r="266">
          <cell r="L266">
            <v>0</v>
          </cell>
        </row>
        <row r="267">
          <cell r="L267">
            <v>0</v>
          </cell>
        </row>
        <row r="268">
          <cell r="L268">
            <v>0</v>
          </cell>
        </row>
        <row r="269">
          <cell r="L269">
            <v>0</v>
          </cell>
        </row>
        <row r="270">
          <cell r="L270">
            <v>0</v>
          </cell>
        </row>
        <row r="271">
          <cell r="L271">
            <v>0</v>
          </cell>
        </row>
        <row r="272">
          <cell r="L272">
            <v>0</v>
          </cell>
        </row>
        <row r="273">
          <cell r="L273">
            <v>0</v>
          </cell>
        </row>
        <row r="274">
          <cell r="L274">
            <v>0</v>
          </cell>
        </row>
        <row r="275">
          <cell r="L275">
            <v>0</v>
          </cell>
        </row>
        <row r="276">
          <cell r="L276">
            <v>0</v>
          </cell>
        </row>
        <row r="277">
          <cell r="L277">
            <v>0</v>
          </cell>
        </row>
        <row r="278">
          <cell r="L278">
            <v>0</v>
          </cell>
        </row>
        <row r="279">
          <cell r="L279">
            <v>0</v>
          </cell>
        </row>
        <row r="280">
          <cell r="L280">
            <v>0</v>
          </cell>
        </row>
        <row r="281">
          <cell r="L281">
            <v>0</v>
          </cell>
        </row>
        <row r="282">
          <cell r="L282">
            <v>0</v>
          </cell>
        </row>
        <row r="283">
          <cell r="L283">
            <v>0</v>
          </cell>
        </row>
        <row r="284">
          <cell r="L284">
            <v>0</v>
          </cell>
        </row>
        <row r="285">
          <cell r="L285">
            <v>0</v>
          </cell>
        </row>
        <row r="286">
          <cell r="L286">
            <v>0</v>
          </cell>
        </row>
        <row r="287">
          <cell r="L287">
            <v>0</v>
          </cell>
        </row>
        <row r="288">
          <cell r="L288">
            <v>0</v>
          </cell>
        </row>
        <row r="289">
          <cell r="L289">
            <v>0</v>
          </cell>
        </row>
        <row r="290">
          <cell r="L290">
            <v>0</v>
          </cell>
        </row>
        <row r="291">
          <cell r="L291">
            <v>0</v>
          </cell>
        </row>
        <row r="292">
          <cell r="L292">
            <v>0</v>
          </cell>
        </row>
        <row r="293">
          <cell r="L293">
            <v>0</v>
          </cell>
        </row>
        <row r="294">
          <cell r="L294">
            <v>0</v>
          </cell>
        </row>
        <row r="295">
          <cell r="L295">
            <v>0</v>
          </cell>
        </row>
        <row r="296">
          <cell r="L296">
            <v>0</v>
          </cell>
        </row>
        <row r="297">
          <cell r="L297">
            <v>0</v>
          </cell>
        </row>
        <row r="298">
          <cell r="L298">
            <v>0</v>
          </cell>
        </row>
        <row r="299">
          <cell r="L299">
            <v>0</v>
          </cell>
        </row>
        <row r="300">
          <cell r="L300">
            <v>0</v>
          </cell>
        </row>
        <row r="301">
          <cell r="L301">
            <v>0</v>
          </cell>
        </row>
        <row r="302">
          <cell r="L302">
            <v>0</v>
          </cell>
        </row>
        <row r="303">
          <cell r="L303">
            <v>0</v>
          </cell>
        </row>
        <row r="304">
          <cell r="L304">
            <v>0</v>
          </cell>
        </row>
        <row r="305">
          <cell r="L305">
            <v>0</v>
          </cell>
        </row>
        <row r="306">
          <cell r="L306">
            <v>0</v>
          </cell>
        </row>
        <row r="307">
          <cell r="L307">
            <v>0</v>
          </cell>
        </row>
        <row r="308">
          <cell r="L308">
            <v>0</v>
          </cell>
        </row>
        <row r="309">
          <cell r="L309">
            <v>0</v>
          </cell>
        </row>
        <row r="310">
          <cell r="L310">
            <v>0</v>
          </cell>
        </row>
        <row r="311">
          <cell r="L311">
            <v>0</v>
          </cell>
        </row>
        <row r="312">
          <cell r="L312">
            <v>0</v>
          </cell>
        </row>
        <row r="313">
          <cell r="L313">
            <v>0</v>
          </cell>
        </row>
        <row r="314">
          <cell r="L314">
            <v>0</v>
          </cell>
        </row>
        <row r="315">
          <cell r="L315">
            <v>0</v>
          </cell>
        </row>
        <row r="316">
          <cell r="L316">
            <v>0</v>
          </cell>
        </row>
        <row r="317">
          <cell r="L317">
            <v>0</v>
          </cell>
        </row>
        <row r="318">
          <cell r="L318">
            <v>0</v>
          </cell>
        </row>
        <row r="319">
          <cell r="L319">
            <v>0</v>
          </cell>
        </row>
        <row r="320">
          <cell r="L320">
            <v>0</v>
          </cell>
        </row>
        <row r="321">
          <cell r="L321">
            <v>0</v>
          </cell>
        </row>
        <row r="322">
          <cell r="L322">
            <v>0</v>
          </cell>
        </row>
        <row r="323">
          <cell r="L323">
            <v>0</v>
          </cell>
        </row>
        <row r="324">
          <cell r="L324">
            <v>0</v>
          </cell>
        </row>
        <row r="325">
          <cell r="L325">
            <v>0</v>
          </cell>
        </row>
        <row r="326">
          <cell r="L326">
            <v>0</v>
          </cell>
        </row>
        <row r="327">
          <cell r="L327">
            <v>0</v>
          </cell>
        </row>
        <row r="328">
          <cell r="L328">
            <v>0</v>
          </cell>
        </row>
        <row r="329">
          <cell r="L329">
            <v>0</v>
          </cell>
        </row>
        <row r="330">
          <cell r="L330">
            <v>0</v>
          </cell>
        </row>
        <row r="331">
          <cell r="L331">
            <v>0</v>
          </cell>
        </row>
        <row r="332">
          <cell r="L332">
            <v>0</v>
          </cell>
        </row>
        <row r="333">
          <cell r="L333">
            <v>0</v>
          </cell>
        </row>
        <row r="334">
          <cell r="L334">
            <v>0</v>
          </cell>
        </row>
        <row r="335">
          <cell r="L335">
            <v>0</v>
          </cell>
        </row>
        <row r="336">
          <cell r="L336">
            <v>0</v>
          </cell>
        </row>
        <row r="337">
          <cell r="L337">
            <v>0</v>
          </cell>
        </row>
        <row r="338">
          <cell r="L338">
            <v>0</v>
          </cell>
        </row>
        <row r="339">
          <cell r="L339">
            <v>0</v>
          </cell>
        </row>
        <row r="340">
          <cell r="L340">
            <v>0</v>
          </cell>
        </row>
        <row r="341">
          <cell r="L341">
            <v>0</v>
          </cell>
        </row>
        <row r="342">
          <cell r="L342">
            <v>0</v>
          </cell>
        </row>
        <row r="343">
          <cell r="L343">
            <v>0</v>
          </cell>
        </row>
        <row r="344">
          <cell r="L344">
            <v>0</v>
          </cell>
        </row>
        <row r="345">
          <cell r="L345">
            <v>0</v>
          </cell>
        </row>
        <row r="346">
          <cell r="L346">
            <v>0</v>
          </cell>
        </row>
        <row r="347">
          <cell r="L347">
            <v>0</v>
          </cell>
        </row>
        <row r="348">
          <cell r="L348">
            <v>0</v>
          </cell>
        </row>
        <row r="349">
          <cell r="L349">
            <v>0</v>
          </cell>
        </row>
        <row r="350">
          <cell r="L350">
            <v>0</v>
          </cell>
        </row>
        <row r="351">
          <cell r="L351">
            <v>0</v>
          </cell>
        </row>
        <row r="352">
          <cell r="L352">
            <v>0</v>
          </cell>
        </row>
        <row r="353">
          <cell r="L353">
            <v>0</v>
          </cell>
        </row>
        <row r="354">
          <cell r="L354">
            <v>0</v>
          </cell>
        </row>
        <row r="355">
          <cell r="L355">
            <v>0</v>
          </cell>
        </row>
        <row r="356">
          <cell r="L356">
            <v>0</v>
          </cell>
        </row>
        <row r="357">
          <cell r="L357">
            <v>0</v>
          </cell>
        </row>
        <row r="358">
          <cell r="L358">
            <v>0</v>
          </cell>
        </row>
        <row r="359">
          <cell r="L359">
            <v>0</v>
          </cell>
        </row>
        <row r="360">
          <cell r="L360">
            <v>0</v>
          </cell>
        </row>
        <row r="361">
          <cell r="L361">
            <v>0</v>
          </cell>
        </row>
        <row r="362">
          <cell r="L362">
            <v>0</v>
          </cell>
        </row>
        <row r="363">
          <cell r="L363">
            <v>0</v>
          </cell>
        </row>
        <row r="364">
          <cell r="L364">
            <v>0</v>
          </cell>
        </row>
        <row r="365">
          <cell r="L365">
            <v>0</v>
          </cell>
        </row>
        <row r="366">
          <cell r="L366">
            <v>0</v>
          </cell>
        </row>
        <row r="367">
          <cell r="L367">
            <v>0</v>
          </cell>
        </row>
        <row r="368">
          <cell r="L368">
            <v>0</v>
          </cell>
        </row>
        <row r="369">
          <cell r="L369">
            <v>0</v>
          </cell>
        </row>
        <row r="370">
          <cell r="L370">
            <v>0</v>
          </cell>
        </row>
        <row r="371">
          <cell r="L371">
            <v>0</v>
          </cell>
        </row>
        <row r="372">
          <cell r="L372">
            <v>0</v>
          </cell>
        </row>
        <row r="373">
          <cell r="L373">
            <v>0</v>
          </cell>
        </row>
        <row r="374">
          <cell r="L374">
            <v>0</v>
          </cell>
        </row>
        <row r="375">
          <cell r="L375">
            <v>0</v>
          </cell>
        </row>
        <row r="376">
          <cell r="L376">
            <v>0</v>
          </cell>
        </row>
        <row r="377">
          <cell r="L377">
            <v>0</v>
          </cell>
        </row>
        <row r="378">
          <cell r="L378">
            <v>0</v>
          </cell>
        </row>
        <row r="379">
          <cell r="L379">
            <v>0</v>
          </cell>
        </row>
        <row r="380">
          <cell r="L380">
            <v>0</v>
          </cell>
        </row>
        <row r="381">
          <cell r="L381">
            <v>0</v>
          </cell>
        </row>
        <row r="382">
          <cell r="L382">
            <v>0</v>
          </cell>
        </row>
        <row r="383">
          <cell r="L383">
            <v>0</v>
          </cell>
        </row>
        <row r="384">
          <cell r="L384">
            <v>0</v>
          </cell>
        </row>
        <row r="385">
          <cell r="L385">
            <v>0</v>
          </cell>
        </row>
        <row r="386">
          <cell r="L386">
            <v>0</v>
          </cell>
        </row>
        <row r="387">
          <cell r="L387">
            <v>0</v>
          </cell>
        </row>
        <row r="388">
          <cell r="L388">
            <v>0</v>
          </cell>
        </row>
        <row r="389">
          <cell r="L389">
            <v>0</v>
          </cell>
        </row>
        <row r="390">
          <cell r="L390">
            <v>0</v>
          </cell>
        </row>
        <row r="391">
          <cell r="L391">
            <v>0</v>
          </cell>
        </row>
        <row r="392">
          <cell r="L392">
            <v>0</v>
          </cell>
        </row>
        <row r="393">
          <cell r="L393">
            <v>0</v>
          </cell>
        </row>
        <row r="394">
          <cell r="L394">
            <v>0</v>
          </cell>
        </row>
        <row r="395">
          <cell r="L395">
            <v>0</v>
          </cell>
        </row>
        <row r="396">
          <cell r="L396">
            <v>0</v>
          </cell>
        </row>
        <row r="397">
          <cell r="L397">
            <v>0</v>
          </cell>
        </row>
        <row r="398">
          <cell r="L398">
            <v>0</v>
          </cell>
        </row>
        <row r="399">
          <cell r="L399">
            <v>0</v>
          </cell>
        </row>
        <row r="400">
          <cell r="L400">
            <v>0</v>
          </cell>
        </row>
        <row r="401">
          <cell r="L401">
            <v>0</v>
          </cell>
        </row>
        <row r="402">
          <cell r="L402">
            <v>0</v>
          </cell>
        </row>
        <row r="403">
          <cell r="L403">
            <v>0</v>
          </cell>
        </row>
        <row r="404">
          <cell r="L404">
            <v>0</v>
          </cell>
        </row>
        <row r="405">
          <cell r="L405">
            <v>0</v>
          </cell>
        </row>
        <row r="406">
          <cell r="L406">
            <v>0</v>
          </cell>
        </row>
        <row r="407">
          <cell r="L407">
            <v>0</v>
          </cell>
        </row>
        <row r="408">
          <cell r="L408">
            <v>0</v>
          </cell>
        </row>
        <row r="409">
          <cell r="L409">
            <v>0</v>
          </cell>
        </row>
        <row r="410">
          <cell r="L410">
            <v>0</v>
          </cell>
        </row>
        <row r="411">
          <cell r="L411">
            <v>0</v>
          </cell>
        </row>
        <row r="412">
          <cell r="L412">
            <v>0</v>
          </cell>
        </row>
        <row r="413">
          <cell r="L413">
            <v>0</v>
          </cell>
        </row>
        <row r="414">
          <cell r="L414">
            <v>0</v>
          </cell>
        </row>
        <row r="415">
          <cell r="L415">
            <v>0</v>
          </cell>
        </row>
        <row r="416">
          <cell r="L416">
            <v>0</v>
          </cell>
        </row>
        <row r="417">
          <cell r="L417">
            <v>0</v>
          </cell>
        </row>
        <row r="418">
          <cell r="L418">
            <v>0</v>
          </cell>
        </row>
        <row r="419">
          <cell r="L419">
            <v>0</v>
          </cell>
        </row>
        <row r="420">
          <cell r="L420">
            <v>0</v>
          </cell>
        </row>
        <row r="421">
          <cell r="L421">
            <v>0</v>
          </cell>
        </row>
        <row r="422">
          <cell r="L422">
            <v>0</v>
          </cell>
        </row>
        <row r="423">
          <cell r="L423">
            <v>0</v>
          </cell>
        </row>
        <row r="424">
          <cell r="L424">
            <v>0</v>
          </cell>
        </row>
        <row r="425">
          <cell r="L425">
            <v>0</v>
          </cell>
        </row>
        <row r="426">
          <cell r="L426">
            <v>0</v>
          </cell>
        </row>
        <row r="427">
          <cell r="L427">
            <v>0</v>
          </cell>
        </row>
        <row r="428">
          <cell r="L428">
            <v>0</v>
          </cell>
        </row>
        <row r="429">
          <cell r="L429">
            <v>0</v>
          </cell>
        </row>
        <row r="430">
          <cell r="L430">
            <v>0</v>
          </cell>
        </row>
        <row r="431">
          <cell r="L431">
            <v>0</v>
          </cell>
        </row>
        <row r="432">
          <cell r="L432">
            <v>0</v>
          </cell>
        </row>
        <row r="433">
          <cell r="L433">
            <v>0</v>
          </cell>
        </row>
        <row r="434">
          <cell r="L434">
            <v>0</v>
          </cell>
        </row>
        <row r="435">
          <cell r="L435">
            <v>0</v>
          </cell>
        </row>
        <row r="436">
          <cell r="L436">
            <v>0</v>
          </cell>
        </row>
        <row r="437">
          <cell r="L437">
            <v>0</v>
          </cell>
        </row>
        <row r="438">
          <cell r="L438">
            <v>0</v>
          </cell>
        </row>
        <row r="439">
          <cell r="L439">
            <v>0</v>
          </cell>
        </row>
        <row r="440">
          <cell r="L440">
            <v>0</v>
          </cell>
        </row>
        <row r="441">
          <cell r="L441">
            <v>0</v>
          </cell>
        </row>
        <row r="442">
          <cell r="L442">
            <v>0</v>
          </cell>
        </row>
        <row r="443">
          <cell r="L443">
            <v>0</v>
          </cell>
        </row>
        <row r="444">
          <cell r="L444">
            <v>0</v>
          </cell>
        </row>
        <row r="445">
          <cell r="L445">
            <v>0</v>
          </cell>
        </row>
        <row r="446">
          <cell r="L446">
            <v>0</v>
          </cell>
        </row>
        <row r="447">
          <cell r="L447">
            <v>0</v>
          </cell>
        </row>
        <row r="448">
          <cell r="L448">
            <v>0</v>
          </cell>
        </row>
        <row r="449">
          <cell r="L449">
            <v>0</v>
          </cell>
        </row>
        <row r="450">
          <cell r="L450">
            <v>0</v>
          </cell>
        </row>
        <row r="451">
          <cell r="L451">
            <v>0</v>
          </cell>
        </row>
        <row r="452">
          <cell r="L452">
            <v>0</v>
          </cell>
        </row>
        <row r="453">
          <cell r="L453">
            <v>0</v>
          </cell>
        </row>
        <row r="454">
          <cell r="L454">
            <v>0</v>
          </cell>
        </row>
        <row r="455">
          <cell r="L455">
            <v>0</v>
          </cell>
        </row>
        <row r="456">
          <cell r="L456">
            <v>0</v>
          </cell>
        </row>
        <row r="457">
          <cell r="L457">
            <v>0</v>
          </cell>
        </row>
        <row r="458">
          <cell r="L458">
            <v>0</v>
          </cell>
        </row>
        <row r="459">
          <cell r="L459">
            <v>0</v>
          </cell>
        </row>
        <row r="460">
          <cell r="L460">
            <v>0</v>
          </cell>
        </row>
        <row r="461">
          <cell r="L461">
            <v>0</v>
          </cell>
        </row>
        <row r="462">
          <cell r="L462">
            <v>0</v>
          </cell>
        </row>
        <row r="463">
          <cell r="L463">
            <v>0</v>
          </cell>
        </row>
        <row r="464">
          <cell r="L464">
            <v>0</v>
          </cell>
        </row>
        <row r="465">
          <cell r="L465">
            <v>0</v>
          </cell>
        </row>
        <row r="466">
          <cell r="L466">
            <v>0</v>
          </cell>
        </row>
        <row r="467">
          <cell r="L467">
            <v>0</v>
          </cell>
        </row>
        <row r="468">
          <cell r="L468">
            <v>0</v>
          </cell>
        </row>
        <row r="469">
          <cell r="L469">
            <v>0</v>
          </cell>
        </row>
        <row r="470">
          <cell r="L470">
            <v>0</v>
          </cell>
        </row>
        <row r="471">
          <cell r="L471">
            <v>0</v>
          </cell>
        </row>
        <row r="472">
          <cell r="L472">
            <v>0</v>
          </cell>
        </row>
        <row r="473">
          <cell r="L473">
            <v>0</v>
          </cell>
        </row>
        <row r="474">
          <cell r="L474">
            <v>0</v>
          </cell>
        </row>
        <row r="475">
          <cell r="L475">
            <v>0</v>
          </cell>
        </row>
        <row r="476">
          <cell r="L476">
            <v>0</v>
          </cell>
        </row>
        <row r="477">
          <cell r="L477">
            <v>0</v>
          </cell>
        </row>
        <row r="478">
          <cell r="L478">
            <v>0</v>
          </cell>
        </row>
        <row r="479">
          <cell r="L479">
            <v>0</v>
          </cell>
        </row>
        <row r="480">
          <cell r="L480">
            <v>0</v>
          </cell>
        </row>
        <row r="481">
          <cell r="L481">
            <v>0</v>
          </cell>
        </row>
        <row r="482">
          <cell r="L482">
            <v>0</v>
          </cell>
        </row>
        <row r="483">
          <cell r="L483">
            <v>0</v>
          </cell>
        </row>
        <row r="484">
          <cell r="L484">
            <v>0</v>
          </cell>
        </row>
        <row r="485">
          <cell r="L485">
            <v>0</v>
          </cell>
        </row>
        <row r="486">
          <cell r="L486">
            <v>0</v>
          </cell>
        </row>
        <row r="487">
          <cell r="L487">
            <v>0</v>
          </cell>
        </row>
        <row r="488">
          <cell r="L488">
            <v>0</v>
          </cell>
        </row>
        <row r="489">
          <cell r="L489">
            <v>0</v>
          </cell>
        </row>
        <row r="490">
          <cell r="L490">
            <v>0</v>
          </cell>
        </row>
        <row r="491">
          <cell r="L491">
            <v>0</v>
          </cell>
        </row>
        <row r="492">
          <cell r="L492">
            <v>0</v>
          </cell>
        </row>
        <row r="493">
          <cell r="L493">
            <v>0</v>
          </cell>
        </row>
        <row r="494">
          <cell r="L494">
            <v>0</v>
          </cell>
        </row>
        <row r="495">
          <cell r="L495">
            <v>0</v>
          </cell>
        </row>
        <row r="496">
          <cell r="L496">
            <v>0</v>
          </cell>
        </row>
        <row r="497">
          <cell r="L497">
            <v>0</v>
          </cell>
        </row>
        <row r="498">
          <cell r="L498">
            <v>0</v>
          </cell>
        </row>
        <row r="499">
          <cell r="L499">
            <v>0</v>
          </cell>
        </row>
        <row r="500">
          <cell r="L500">
            <v>0</v>
          </cell>
        </row>
        <row r="501">
          <cell r="L501">
            <v>0</v>
          </cell>
        </row>
        <row r="502">
          <cell r="L502">
            <v>0</v>
          </cell>
        </row>
        <row r="503">
          <cell r="L503">
            <v>0</v>
          </cell>
        </row>
        <row r="504">
          <cell r="L504">
            <v>0</v>
          </cell>
        </row>
        <row r="505">
          <cell r="L505">
            <v>0</v>
          </cell>
        </row>
        <row r="506">
          <cell r="L506">
            <v>0</v>
          </cell>
        </row>
        <row r="507">
          <cell r="L507">
            <v>0</v>
          </cell>
        </row>
        <row r="508">
          <cell r="L50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LY VIEW FIGURES"/>
      <sheetName val="PROGS1"/>
      <sheetName val="PRIOR YEAR (PROGS1)"/>
      <sheetName val="PROGS2"/>
      <sheetName val="prior year (progs2) no links"/>
      <sheetName val="Lookup"/>
      <sheetName val="CIDPRG"/>
      <sheetName val="Budget"/>
      <sheetName val="SOYBudget"/>
      <sheetName val="BudgetTrfs"/>
      <sheetName val="RAWDATA"/>
      <sheetName val="Front Page"/>
      <sheetName val="LOB"/>
      <sheetName val="Btw data source programme"/>
    </sheetNames>
    <sheetDataSet>
      <sheetData sheetId="0" refreshError="1"/>
      <sheetData sheetId="1" refreshError="1"/>
      <sheetData sheetId="2" refreshError="1"/>
      <sheetData sheetId="3" refreshError="1"/>
      <sheetData sheetId="4" refreshError="1"/>
      <sheetData sheetId="5" refreshError="1">
        <row r="1">
          <cell r="A1" t="str">
            <v>Programme Reference</v>
          </cell>
          <cell r="B1" t="str">
            <v>October 2004 £000</v>
          </cell>
          <cell r="C1" t="str">
            <v>Exclusions</v>
          </cell>
          <cell r="D1" t="str">
            <v>Central JVs</v>
          </cell>
          <cell r="E1" t="str">
            <v>Programme repointings</v>
          </cell>
          <cell r="F1" t="str">
            <v>CID IPL adjusted outturn pd0704 £K</v>
          </cell>
          <cell r="G1" t="str">
            <v>Check against key prog list PROGS2</v>
          </cell>
          <cell r="H1" t="str">
            <v>Check against key prog list PROGS1</v>
          </cell>
          <cell r="I1" t="str">
            <v>CID IPL adjusted outturn pd0604 £K</v>
          </cell>
          <cell r="J1" t="str">
            <v>CID IPL download pd0704</v>
          </cell>
          <cell r="K1" t="str">
            <v>CID IPL download pd06004</v>
          </cell>
          <cell r="L1" t="str">
            <v>Monthly change £K</v>
          </cell>
        </row>
        <row r="2">
          <cell r="A2" t="str">
            <v>A269</v>
          </cell>
          <cell r="B2">
            <v>1</v>
          </cell>
          <cell r="C2">
            <v>0</v>
          </cell>
          <cell r="D2">
            <v>0.1</v>
          </cell>
          <cell r="E2">
            <v>0</v>
          </cell>
          <cell r="F2">
            <v>1</v>
          </cell>
          <cell r="G2" t="str">
            <v xml:space="preserve"> </v>
          </cell>
          <cell r="H2" t="str">
            <v xml:space="preserve"> </v>
          </cell>
          <cell r="I2">
            <v>1</v>
          </cell>
          <cell r="J2">
            <v>1</v>
          </cell>
          <cell r="K2">
            <v>1</v>
          </cell>
          <cell r="L2">
            <v>0</v>
          </cell>
        </row>
        <row r="3">
          <cell r="A3" t="str">
            <v>A409</v>
          </cell>
          <cell r="B3">
            <v>892</v>
          </cell>
          <cell r="C3">
            <v>7.2</v>
          </cell>
          <cell r="D3">
            <v>9.9</v>
          </cell>
          <cell r="E3">
            <v>8.6</v>
          </cell>
          <cell r="F3">
            <v>892</v>
          </cell>
          <cell r="G3" t="str">
            <v xml:space="preserve"> </v>
          </cell>
          <cell r="H3">
            <v>0.9</v>
          </cell>
          <cell r="I3">
            <v>1061</v>
          </cell>
          <cell r="J3">
            <v>892</v>
          </cell>
          <cell r="K3">
            <v>1061</v>
          </cell>
          <cell r="L3">
            <v>-169</v>
          </cell>
        </row>
        <row r="4">
          <cell r="A4" t="str">
            <v>A500</v>
          </cell>
          <cell r="B4">
            <v>0</v>
          </cell>
          <cell r="C4">
            <v>0.2</v>
          </cell>
          <cell r="D4">
            <v>0.1</v>
          </cell>
          <cell r="E4">
            <v>0.2</v>
          </cell>
          <cell r="F4">
            <v>0</v>
          </cell>
          <cell r="G4" t="str">
            <v xml:space="preserve"> </v>
          </cell>
          <cell r="H4">
            <v>0</v>
          </cell>
          <cell r="I4">
            <v>0</v>
          </cell>
          <cell r="J4">
            <v>0</v>
          </cell>
          <cell r="K4">
            <v>0</v>
          </cell>
          <cell r="L4">
            <v>0</v>
          </cell>
        </row>
        <row r="5">
          <cell r="A5" t="str">
            <v>A506</v>
          </cell>
          <cell r="B5">
            <v>0</v>
          </cell>
          <cell r="C5">
            <v>0.1</v>
          </cell>
          <cell r="D5">
            <v>0.6</v>
          </cell>
          <cell r="E5">
            <v>0.6</v>
          </cell>
          <cell r="F5">
            <v>0</v>
          </cell>
          <cell r="G5" t="str">
            <v xml:space="preserve"> </v>
          </cell>
          <cell r="H5">
            <v>0</v>
          </cell>
          <cell r="I5">
            <v>0</v>
          </cell>
          <cell r="J5">
            <v>0</v>
          </cell>
          <cell r="K5">
            <v>0</v>
          </cell>
          <cell r="L5">
            <v>0</v>
          </cell>
        </row>
        <row r="6">
          <cell r="A6" t="str">
            <v>A534</v>
          </cell>
          <cell r="B6">
            <v>0</v>
          </cell>
          <cell r="C6">
            <v>0</v>
          </cell>
          <cell r="D6">
            <v>0</v>
          </cell>
          <cell r="E6">
            <v>0</v>
          </cell>
          <cell r="F6">
            <v>0</v>
          </cell>
          <cell r="G6" t="str">
            <v xml:space="preserve"> </v>
          </cell>
          <cell r="H6" t="str">
            <v xml:space="preserve"> </v>
          </cell>
          <cell r="I6">
            <v>0</v>
          </cell>
          <cell r="J6">
            <v>0</v>
          </cell>
          <cell r="K6">
            <v>0</v>
          </cell>
          <cell r="L6">
            <v>0</v>
          </cell>
        </row>
        <row r="7">
          <cell r="A7" t="str">
            <v>A539</v>
          </cell>
          <cell r="B7">
            <v>20</v>
          </cell>
          <cell r="C7">
            <v>0</v>
          </cell>
          <cell r="D7">
            <v>1</v>
          </cell>
          <cell r="E7">
            <v>0</v>
          </cell>
          <cell r="F7">
            <v>20</v>
          </cell>
          <cell r="G7" t="str">
            <v xml:space="preserve"> </v>
          </cell>
          <cell r="H7">
            <v>0</v>
          </cell>
          <cell r="I7">
            <v>20</v>
          </cell>
          <cell r="J7">
            <v>20</v>
          </cell>
          <cell r="K7">
            <v>20</v>
          </cell>
          <cell r="L7">
            <v>0</v>
          </cell>
        </row>
        <row r="8">
          <cell r="A8" t="str">
            <v>A540</v>
          </cell>
          <cell r="B8">
            <v>92929</v>
          </cell>
          <cell r="C8">
            <v>0.2</v>
          </cell>
          <cell r="D8">
            <v>3.6</v>
          </cell>
          <cell r="E8">
            <v>0.6</v>
          </cell>
          <cell r="F8">
            <v>92929</v>
          </cell>
          <cell r="G8" t="str">
            <v xml:space="preserve"> </v>
          </cell>
          <cell r="H8">
            <v>92.9</v>
          </cell>
          <cell r="I8">
            <v>80989</v>
          </cell>
          <cell r="J8">
            <v>92929</v>
          </cell>
          <cell r="K8">
            <v>80989</v>
          </cell>
          <cell r="L8">
            <v>11940</v>
          </cell>
        </row>
        <row r="9">
          <cell r="A9" t="str">
            <v>A551</v>
          </cell>
          <cell r="B9">
            <v>-4</v>
          </cell>
          <cell r="C9">
            <v>0</v>
          </cell>
          <cell r="D9">
            <v>0.1</v>
          </cell>
          <cell r="E9">
            <v>0.1</v>
          </cell>
          <cell r="F9">
            <v>-4</v>
          </cell>
          <cell r="G9" t="str">
            <v xml:space="preserve"> </v>
          </cell>
          <cell r="H9">
            <v>0</v>
          </cell>
          <cell r="I9">
            <v>-4</v>
          </cell>
          <cell r="J9">
            <v>-4</v>
          </cell>
          <cell r="K9">
            <v>-4</v>
          </cell>
          <cell r="L9">
            <v>0</v>
          </cell>
        </row>
        <row r="10">
          <cell r="A10" t="str">
            <v>A554</v>
          </cell>
          <cell r="B10">
            <v>3321</v>
          </cell>
          <cell r="C10">
            <v>15.9</v>
          </cell>
          <cell r="D10">
            <v>19.899999999999999</v>
          </cell>
          <cell r="E10">
            <v>15.9</v>
          </cell>
          <cell r="F10">
            <v>3321</v>
          </cell>
          <cell r="G10" t="str">
            <v xml:space="preserve"> </v>
          </cell>
          <cell r="H10">
            <v>3.3</v>
          </cell>
          <cell r="I10">
            <v>2417</v>
          </cell>
          <cell r="J10">
            <v>3321</v>
          </cell>
          <cell r="K10">
            <v>2417</v>
          </cell>
          <cell r="L10">
            <v>904</v>
          </cell>
        </row>
        <row r="11">
          <cell r="A11" t="str">
            <v>A557</v>
          </cell>
          <cell r="B11">
            <v>1414</v>
          </cell>
          <cell r="C11">
            <v>0.1</v>
          </cell>
          <cell r="D11">
            <v>0.1</v>
          </cell>
          <cell r="E11">
            <v>0.8</v>
          </cell>
          <cell r="F11">
            <v>1414</v>
          </cell>
          <cell r="G11" t="str">
            <v xml:space="preserve"> </v>
          </cell>
          <cell r="H11">
            <v>1.4</v>
          </cell>
          <cell r="I11">
            <v>1056</v>
          </cell>
          <cell r="J11">
            <v>1414</v>
          </cell>
          <cell r="K11">
            <v>1056</v>
          </cell>
          <cell r="L11">
            <v>358</v>
          </cell>
        </row>
        <row r="12">
          <cell r="A12" t="str">
            <v>A561</v>
          </cell>
          <cell r="B12">
            <v>15</v>
          </cell>
          <cell r="C12">
            <v>0.2</v>
          </cell>
          <cell r="D12">
            <v>0.3</v>
          </cell>
          <cell r="E12">
            <v>0.2</v>
          </cell>
          <cell r="F12">
            <v>15</v>
          </cell>
          <cell r="G12" t="str">
            <v xml:space="preserve"> </v>
          </cell>
          <cell r="H12">
            <v>0</v>
          </cell>
          <cell r="I12">
            <v>23</v>
          </cell>
          <cell r="J12">
            <v>15</v>
          </cell>
          <cell r="K12">
            <v>23</v>
          </cell>
          <cell r="L12">
            <v>-8</v>
          </cell>
        </row>
        <row r="13">
          <cell r="A13" t="str">
            <v>A563</v>
          </cell>
          <cell r="B13">
            <v>1789</v>
          </cell>
          <cell r="C13">
            <v>0</v>
          </cell>
          <cell r="D13">
            <v>0.3</v>
          </cell>
          <cell r="E13">
            <v>0</v>
          </cell>
          <cell r="F13">
            <v>1789</v>
          </cell>
          <cell r="G13" t="str">
            <v xml:space="preserve"> </v>
          </cell>
          <cell r="H13">
            <v>1.8</v>
          </cell>
          <cell r="I13">
            <v>1788</v>
          </cell>
          <cell r="J13">
            <v>1789</v>
          </cell>
          <cell r="K13">
            <v>1788</v>
          </cell>
          <cell r="L13">
            <v>1</v>
          </cell>
        </row>
        <row r="14">
          <cell r="A14" t="str">
            <v>A567</v>
          </cell>
          <cell r="B14">
            <v>4948</v>
          </cell>
          <cell r="C14">
            <v>11.9</v>
          </cell>
          <cell r="D14">
            <v>12.3</v>
          </cell>
          <cell r="E14">
            <v>14.9</v>
          </cell>
          <cell r="F14">
            <v>4948</v>
          </cell>
          <cell r="G14" t="str">
            <v xml:space="preserve"> </v>
          </cell>
          <cell r="H14">
            <v>4.9000000000000004</v>
          </cell>
          <cell r="I14">
            <v>4746</v>
          </cell>
          <cell r="J14">
            <v>4948</v>
          </cell>
          <cell r="K14">
            <v>4746</v>
          </cell>
          <cell r="L14">
            <v>202</v>
          </cell>
        </row>
        <row r="15">
          <cell r="A15" t="str">
            <v>A572</v>
          </cell>
          <cell r="B15">
            <v>320</v>
          </cell>
          <cell r="C15">
            <v>2.2000000000000002</v>
          </cell>
          <cell r="D15">
            <v>1.9</v>
          </cell>
          <cell r="E15">
            <v>1.9</v>
          </cell>
          <cell r="F15">
            <v>320</v>
          </cell>
          <cell r="G15" t="str">
            <v xml:space="preserve"> </v>
          </cell>
          <cell r="H15">
            <v>0.3</v>
          </cell>
          <cell r="I15">
            <v>57</v>
          </cell>
          <cell r="J15">
            <v>320</v>
          </cell>
          <cell r="K15">
            <v>57</v>
          </cell>
          <cell r="L15">
            <v>263</v>
          </cell>
        </row>
        <row r="16">
          <cell r="A16" t="str">
            <v>A574</v>
          </cell>
          <cell r="B16">
            <v>134460</v>
          </cell>
          <cell r="C16">
            <v>7.7</v>
          </cell>
          <cell r="D16">
            <v>16.3</v>
          </cell>
          <cell r="E16">
            <v>14.9</v>
          </cell>
          <cell r="F16">
            <v>134460</v>
          </cell>
          <cell r="G16" t="str">
            <v xml:space="preserve"> </v>
          </cell>
          <cell r="H16">
            <v>134.5</v>
          </cell>
          <cell r="I16">
            <v>112914</v>
          </cell>
          <cell r="J16">
            <v>134460</v>
          </cell>
          <cell r="K16">
            <v>112914</v>
          </cell>
          <cell r="L16">
            <v>21546</v>
          </cell>
        </row>
        <row r="17">
          <cell r="A17" t="str">
            <v>A579</v>
          </cell>
          <cell r="B17">
            <v>1855</v>
          </cell>
          <cell r="C17">
            <v>0</v>
          </cell>
          <cell r="D17">
            <v>0.2</v>
          </cell>
          <cell r="E17">
            <v>0.2</v>
          </cell>
          <cell r="F17">
            <v>1855</v>
          </cell>
          <cell r="G17" t="str">
            <v xml:space="preserve"> </v>
          </cell>
          <cell r="H17">
            <v>1.9</v>
          </cell>
          <cell r="I17">
            <v>1781</v>
          </cell>
          <cell r="J17">
            <v>1855</v>
          </cell>
          <cell r="K17">
            <v>1781</v>
          </cell>
          <cell r="L17">
            <v>74</v>
          </cell>
        </row>
        <row r="18">
          <cell r="A18" t="str">
            <v>A604</v>
          </cell>
          <cell r="B18">
            <v>0</v>
          </cell>
          <cell r="C18">
            <v>5.2</v>
          </cell>
          <cell r="D18">
            <v>6.9</v>
          </cell>
          <cell r="E18">
            <v>6.9</v>
          </cell>
          <cell r="F18">
            <v>0</v>
          </cell>
          <cell r="G18" t="str">
            <v xml:space="preserve"> </v>
          </cell>
          <cell r="H18">
            <v>0</v>
          </cell>
          <cell r="I18">
            <v>0</v>
          </cell>
          <cell r="J18">
            <v>0</v>
          </cell>
          <cell r="K18">
            <v>0</v>
          </cell>
          <cell r="L18">
            <v>0</v>
          </cell>
        </row>
        <row r="19">
          <cell r="A19" t="str">
            <v>A623</v>
          </cell>
          <cell r="B19">
            <v>68</v>
          </cell>
          <cell r="C19">
            <v>2.1</v>
          </cell>
          <cell r="D19">
            <v>2</v>
          </cell>
          <cell r="E19">
            <v>2</v>
          </cell>
          <cell r="F19">
            <v>68</v>
          </cell>
          <cell r="G19" t="str">
            <v xml:space="preserve"> </v>
          </cell>
          <cell r="H19">
            <v>0.1</v>
          </cell>
          <cell r="I19">
            <v>66</v>
          </cell>
          <cell r="J19">
            <v>68</v>
          </cell>
          <cell r="K19">
            <v>66</v>
          </cell>
          <cell r="L19">
            <v>2</v>
          </cell>
        </row>
        <row r="20">
          <cell r="A20" t="str">
            <v>A639</v>
          </cell>
          <cell r="B20">
            <v>8</v>
          </cell>
          <cell r="C20">
            <v>0.4</v>
          </cell>
          <cell r="D20">
            <v>0.3</v>
          </cell>
          <cell r="E20">
            <v>0.4</v>
          </cell>
          <cell r="F20">
            <v>8</v>
          </cell>
          <cell r="G20" t="str">
            <v xml:space="preserve"> </v>
          </cell>
          <cell r="H20">
            <v>0</v>
          </cell>
          <cell r="I20">
            <v>8</v>
          </cell>
          <cell r="J20">
            <v>8</v>
          </cell>
          <cell r="K20">
            <v>8</v>
          </cell>
          <cell r="L20">
            <v>0</v>
          </cell>
        </row>
        <row r="21">
          <cell r="A21" t="str">
            <v>A643</v>
          </cell>
          <cell r="B21">
            <v>0</v>
          </cell>
          <cell r="C21">
            <v>0.1</v>
          </cell>
          <cell r="D21">
            <v>0</v>
          </cell>
          <cell r="E21">
            <v>0.1</v>
          </cell>
          <cell r="F21">
            <v>0</v>
          </cell>
          <cell r="G21" t="str">
            <v xml:space="preserve"> </v>
          </cell>
          <cell r="H21">
            <v>0</v>
          </cell>
          <cell r="I21">
            <v>0</v>
          </cell>
          <cell r="J21">
            <v>0</v>
          </cell>
          <cell r="K21">
            <v>0</v>
          </cell>
          <cell r="L21">
            <v>0</v>
          </cell>
        </row>
        <row r="22">
          <cell r="A22" t="str">
            <v>A655</v>
          </cell>
          <cell r="B22">
            <v>0</v>
          </cell>
          <cell r="C22">
            <v>0.2</v>
          </cell>
          <cell r="D22">
            <v>0.1</v>
          </cell>
          <cell r="E22">
            <v>0.1</v>
          </cell>
          <cell r="F22">
            <v>0</v>
          </cell>
          <cell r="G22">
            <v>0</v>
          </cell>
          <cell r="H22" t="str">
            <v xml:space="preserve"> </v>
          </cell>
          <cell r="I22">
            <v>0</v>
          </cell>
          <cell r="J22">
            <v>0</v>
          </cell>
          <cell r="K22">
            <v>0</v>
          </cell>
          <cell r="L22">
            <v>0</v>
          </cell>
        </row>
        <row r="23">
          <cell r="A23" t="str">
            <v>A658</v>
          </cell>
          <cell r="B23">
            <v>150208</v>
          </cell>
          <cell r="C23">
            <v>0.1</v>
          </cell>
          <cell r="D23">
            <v>0.1</v>
          </cell>
          <cell r="E23">
            <v>0.1</v>
          </cell>
          <cell r="F23">
            <v>150208</v>
          </cell>
          <cell r="G23" t="str">
            <v xml:space="preserve"> </v>
          </cell>
          <cell r="H23">
            <v>150.19999999999999</v>
          </cell>
          <cell r="I23">
            <v>126902</v>
          </cell>
          <cell r="J23">
            <v>150208</v>
          </cell>
          <cell r="K23">
            <v>126902</v>
          </cell>
          <cell r="L23">
            <v>23306</v>
          </cell>
        </row>
        <row r="24">
          <cell r="A24" t="str">
            <v>A659</v>
          </cell>
          <cell r="B24">
            <v>18702</v>
          </cell>
          <cell r="C24">
            <v>0</v>
          </cell>
          <cell r="D24">
            <v>0</v>
          </cell>
          <cell r="E24">
            <v>0</v>
          </cell>
          <cell r="F24">
            <v>18702</v>
          </cell>
          <cell r="G24" t="str">
            <v xml:space="preserve"> </v>
          </cell>
          <cell r="H24">
            <v>18.7</v>
          </cell>
          <cell r="I24">
            <v>16477</v>
          </cell>
          <cell r="J24">
            <v>18702</v>
          </cell>
          <cell r="K24">
            <v>16477</v>
          </cell>
          <cell r="L24">
            <v>2225</v>
          </cell>
        </row>
        <row r="25">
          <cell r="A25" t="str">
            <v>A662</v>
          </cell>
          <cell r="B25">
            <v>15347</v>
          </cell>
          <cell r="C25">
            <v>2.7</v>
          </cell>
          <cell r="D25">
            <v>2.7</v>
          </cell>
          <cell r="E25">
            <v>2.7</v>
          </cell>
          <cell r="F25">
            <v>15347</v>
          </cell>
          <cell r="G25" t="str">
            <v xml:space="preserve"> </v>
          </cell>
          <cell r="H25">
            <v>15.3</v>
          </cell>
          <cell r="I25">
            <v>12789</v>
          </cell>
          <cell r="J25">
            <v>15347</v>
          </cell>
          <cell r="K25">
            <v>12789</v>
          </cell>
          <cell r="L25">
            <v>2558</v>
          </cell>
        </row>
        <row r="26">
          <cell r="A26" t="str">
            <v>A663</v>
          </cell>
          <cell r="B26">
            <v>4</v>
          </cell>
          <cell r="C26">
            <v>1.4</v>
          </cell>
          <cell r="D26">
            <v>1.8</v>
          </cell>
          <cell r="E26">
            <v>2.8</v>
          </cell>
          <cell r="F26">
            <v>4</v>
          </cell>
          <cell r="G26" t="str">
            <v xml:space="preserve"> </v>
          </cell>
          <cell r="H26">
            <v>0</v>
          </cell>
          <cell r="I26">
            <v>0</v>
          </cell>
          <cell r="J26">
            <v>4</v>
          </cell>
          <cell r="K26">
            <v>0</v>
          </cell>
          <cell r="L26">
            <v>4</v>
          </cell>
        </row>
        <row r="27">
          <cell r="A27" t="str">
            <v>A700</v>
          </cell>
          <cell r="B27">
            <v>62748</v>
          </cell>
          <cell r="C27">
            <v>1.2</v>
          </cell>
          <cell r="D27">
            <v>1.1000000000000001</v>
          </cell>
          <cell r="E27">
            <v>1.2</v>
          </cell>
          <cell r="F27">
            <v>62748</v>
          </cell>
          <cell r="G27" t="str">
            <v xml:space="preserve"> </v>
          </cell>
          <cell r="H27">
            <v>62.7</v>
          </cell>
          <cell r="I27">
            <v>56494</v>
          </cell>
          <cell r="J27">
            <v>62748</v>
          </cell>
          <cell r="K27">
            <v>56494</v>
          </cell>
          <cell r="L27">
            <v>6254</v>
          </cell>
        </row>
        <row r="28">
          <cell r="A28" t="str">
            <v>A701</v>
          </cell>
          <cell r="B28">
            <v>12560</v>
          </cell>
          <cell r="C28">
            <v>12.3</v>
          </cell>
          <cell r="D28">
            <v>15.4</v>
          </cell>
          <cell r="E28">
            <v>12.3</v>
          </cell>
          <cell r="F28">
            <v>12560</v>
          </cell>
          <cell r="G28" t="str">
            <v xml:space="preserve"> </v>
          </cell>
          <cell r="H28">
            <v>12.6</v>
          </cell>
          <cell r="I28">
            <v>11948</v>
          </cell>
          <cell r="J28">
            <v>12560</v>
          </cell>
          <cell r="K28">
            <v>11948</v>
          </cell>
          <cell r="L28">
            <v>612</v>
          </cell>
        </row>
        <row r="29">
          <cell r="A29" t="str">
            <v>A702</v>
          </cell>
          <cell r="B29">
            <v>2585</v>
          </cell>
          <cell r="C29">
            <v>0.2</v>
          </cell>
          <cell r="D29">
            <v>0.2</v>
          </cell>
          <cell r="E29">
            <v>0.1</v>
          </cell>
          <cell r="F29">
            <v>2585</v>
          </cell>
          <cell r="G29" t="str">
            <v xml:space="preserve"> </v>
          </cell>
          <cell r="H29">
            <v>2.6</v>
          </cell>
          <cell r="I29">
            <v>2593</v>
          </cell>
          <cell r="J29">
            <v>2585</v>
          </cell>
          <cell r="K29">
            <v>2593</v>
          </cell>
          <cell r="L29">
            <v>-8</v>
          </cell>
        </row>
        <row r="30">
          <cell r="A30" t="str">
            <v>A704</v>
          </cell>
          <cell r="B30">
            <v>109</v>
          </cell>
          <cell r="C30">
            <v>0.8</v>
          </cell>
          <cell r="D30">
            <v>0.9</v>
          </cell>
          <cell r="E30">
            <v>0.7</v>
          </cell>
          <cell r="F30">
            <v>109</v>
          </cell>
          <cell r="G30" t="str">
            <v xml:space="preserve"> </v>
          </cell>
          <cell r="H30">
            <v>0.1</v>
          </cell>
          <cell r="I30">
            <v>100</v>
          </cell>
          <cell r="J30">
            <v>109</v>
          </cell>
          <cell r="K30">
            <v>100</v>
          </cell>
          <cell r="L30">
            <v>9</v>
          </cell>
        </row>
        <row r="31">
          <cell r="A31" t="str">
            <v>A705</v>
          </cell>
          <cell r="B31">
            <v>309</v>
          </cell>
          <cell r="C31">
            <v>1.1000000000000001</v>
          </cell>
          <cell r="D31">
            <v>1.4</v>
          </cell>
          <cell r="E31">
            <v>1.1000000000000001</v>
          </cell>
          <cell r="F31">
            <v>309</v>
          </cell>
          <cell r="G31" t="str">
            <v xml:space="preserve"> </v>
          </cell>
          <cell r="H31">
            <v>0.3</v>
          </cell>
          <cell r="I31">
            <v>327</v>
          </cell>
          <cell r="J31">
            <v>309</v>
          </cell>
          <cell r="K31">
            <v>327</v>
          </cell>
          <cell r="L31">
            <v>-18</v>
          </cell>
        </row>
        <row r="32">
          <cell r="A32" t="str">
            <v>A706</v>
          </cell>
          <cell r="B32">
            <v>-113</v>
          </cell>
          <cell r="C32">
            <v>0.1</v>
          </cell>
          <cell r="D32">
            <v>0.1</v>
          </cell>
          <cell r="E32">
            <v>0</v>
          </cell>
          <cell r="F32">
            <v>-113</v>
          </cell>
          <cell r="G32" t="str">
            <v xml:space="preserve"> </v>
          </cell>
          <cell r="H32">
            <v>-0.1</v>
          </cell>
          <cell r="I32">
            <v>0</v>
          </cell>
          <cell r="J32">
            <v>-113</v>
          </cell>
          <cell r="K32">
            <v>0</v>
          </cell>
          <cell r="L32">
            <v>-113</v>
          </cell>
        </row>
        <row r="33">
          <cell r="A33" t="str">
            <v>A708</v>
          </cell>
          <cell r="B33">
            <v>0</v>
          </cell>
          <cell r="C33">
            <v>12.1</v>
          </cell>
          <cell r="D33">
            <v>12</v>
          </cell>
          <cell r="E33">
            <v>12.1</v>
          </cell>
          <cell r="F33">
            <v>0</v>
          </cell>
          <cell r="G33" t="str">
            <v xml:space="preserve"> </v>
          </cell>
          <cell r="H33">
            <v>0</v>
          </cell>
          <cell r="I33">
            <v>0</v>
          </cell>
          <cell r="J33">
            <v>0</v>
          </cell>
          <cell r="K33">
            <v>0</v>
          </cell>
          <cell r="L33">
            <v>0</v>
          </cell>
        </row>
        <row r="34">
          <cell r="A34" t="str">
            <v>A710</v>
          </cell>
          <cell r="B34">
            <v>-38</v>
          </cell>
          <cell r="C34">
            <v>4.8</v>
          </cell>
          <cell r="D34">
            <v>6.2</v>
          </cell>
          <cell r="E34">
            <v>5.4</v>
          </cell>
          <cell r="F34">
            <v>-38</v>
          </cell>
          <cell r="G34" t="str">
            <v xml:space="preserve"> </v>
          </cell>
          <cell r="H34">
            <v>0</v>
          </cell>
          <cell r="I34">
            <v>-38</v>
          </cell>
          <cell r="J34">
            <v>-38</v>
          </cell>
          <cell r="K34">
            <v>-38</v>
          </cell>
          <cell r="L34">
            <v>0</v>
          </cell>
        </row>
        <row r="35">
          <cell r="A35" t="str">
            <v>A712</v>
          </cell>
          <cell r="B35">
            <v>0</v>
          </cell>
          <cell r="C35">
            <v>0.1</v>
          </cell>
          <cell r="D35">
            <v>0.1</v>
          </cell>
          <cell r="E35">
            <v>0</v>
          </cell>
          <cell r="F35">
            <v>0</v>
          </cell>
          <cell r="G35" t="str">
            <v xml:space="preserve"> </v>
          </cell>
          <cell r="H35">
            <v>0</v>
          </cell>
          <cell r="I35">
            <v>0</v>
          </cell>
          <cell r="J35">
            <v>0</v>
          </cell>
          <cell r="K35">
            <v>0</v>
          </cell>
          <cell r="L35">
            <v>0</v>
          </cell>
        </row>
        <row r="36">
          <cell r="A36" t="str">
            <v>A713</v>
          </cell>
          <cell r="B36">
            <v>0</v>
          </cell>
          <cell r="C36">
            <v>0</v>
          </cell>
          <cell r="D36">
            <v>0</v>
          </cell>
          <cell r="E36">
            <v>0</v>
          </cell>
          <cell r="F36">
            <v>0</v>
          </cell>
          <cell r="G36" t="str">
            <v xml:space="preserve"> </v>
          </cell>
          <cell r="H36" t="str">
            <v xml:space="preserve"> </v>
          </cell>
          <cell r="I36">
            <v>0</v>
          </cell>
          <cell r="J36">
            <v>0</v>
          </cell>
          <cell r="K36">
            <v>0</v>
          </cell>
          <cell r="L36">
            <v>0</v>
          </cell>
        </row>
        <row r="37">
          <cell r="A37" t="str">
            <v>A715</v>
          </cell>
          <cell r="B37">
            <v>432</v>
          </cell>
          <cell r="C37">
            <v>0</v>
          </cell>
          <cell r="D37">
            <v>0</v>
          </cell>
          <cell r="E37">
            <v>0</v>
          </cell>
          <cell r="F37">
            <v>432</v>
          </cell>
          <cell r="G37" t="str">
            <v xml:space="preserve"> </v>
          </cell>
          <cell r="H37">
            <v>0.4</v>
          </cell>
          <cell r="I37">
            <v>442</v>
          </cell>
          <cell r="J37">
            <v>432</v>
          </cell>
          <cell r="K37">
            <v>442</v>
          </cell>
          <cell r="L37">
            <v>-10</v>
          </cell>
        </row>
        <row r="38">
          <cell r="A38" t="str">
            <v>A716</v>
          </cell>
          <cell r="B38">
            <v>29</v>
          </cell>
          <cell r="C38">
            <v>0.3</v>
          </cell>
          <cell r="D38">
            <v>0.4</v>
          </cell>
          <cell r="E38">
            <v>0.2</v>
          </cell>
          <cell r="F38">
            <v>29</v>
          </cell>
          <cell r="G38" t="str">
            <v xml:space="preserve"> </v>
          </cell>
          <cell r="H38">
            <v>0</v>
          </cell>
          <cell r="I38">
            <v>47</v>
          </cell>
          <cell r="J38">
            <v>29</v>
          </cell>
          <cell r="K38">
            <v>47</v>
          </cell>
          <cell r="L38">
            <v>-18</v>
          </cell>
        </row>
        <row r="39">
          <cell r="A39" t="str">
            <v>A717</v>
          </cell>
          <cell r="B39">
            <v>0</v>
          </cell>
          <cell r="C39">
            <v>2.7</v>
          </cell>
          <cell r="D39">
            <v>2.7</v>
          </cell>
          <cell r="E39">
            <v>3.5</v>
          </cell>
          <cell r="F39">
            <v>0</v>
          </cell>
          <cell r="G39" t="str">
            <v xml:space="preserve"> </v>
          </cell>
          <cell r="H39">
            <v>0</v>
          </cell>
          <cell r="I39">
            <v>0</v>
          </cell>
          <cell r="J39">
            <v>0</v>
          </cell>
          <cell r="K39">
            <v>0</v>
          </cell>
          <cell r="L39">
            <v>0</v>
          </cell>
        </row>
        <row r="40">
          <cell r="A40" t="str">
            <v>A718</v>
          </cell>
          <cell r="B40">
            <v>32901</v>
          </cell>
          <cell r="C40">
            <v>15.4</v>
          </cell>
          <cell r="D40">
            <v>15.4</v>
          </cell>
          <cell r="E40">
            <v>17.2</v>
          </cell>
          <cell r="F40">
            <v>32901</v>
          </cell>
          <cell r="G40" t="str">
            <v xml:space="preserve"> </v>
          </cell>
          <cell r="H40">
            <v>32.9</v>
          </cell>
          <cell r="I40">
            <v>24849</v>
          </cell>
          <cell r="J40">
            <v>32901</v>
          </cell>
          <cell r="K40">
            <v>24849</v>
          </cell>
          <cell r="L40">
            <v>8052</v>
          </cell>
        </row>
        <row r="41">
          <cell r="A41" t="str">
            <v>A719</v>
          </cell>
          <cell r="B41">
            <v>27740</v>
          </cell>
          <cell r="C41">
            <v>1.2</v>
          </cell>
          <cell r="D41">
            <v>1.2</v>
          </cell>
          <cell r="E41">
            <v>1.6</v>
          </cell>
          <cell r="F41">
            <v>27740</v>
          </cell>
          <cell r="G41" t="str">
            <v xml:space="preserve"> </v>
          </cell>
          <cell r="H41">
            <v>27.7</v>
          </cell>
          <cell r="I41">
            <v>25325</v>
          </cell>
          <cell r="J41">
            <v>27740</v>
          </cell>
          <cell r="K41">
            <v>25325</v>
          </cell>
          <cell r="L41">
            <v>2415</v>
          </cell>
        </row>
        <row r="42">
          <cell r="A42" t="str">
            <v>A750</v>
          </cell>
          <cell r="B42">
            <v>679</v>
          </cell>
          <cell r="C42">
            <v>0.2</v>
          </cell>
          <cell r="D42">
            <v>0.3</v>
          </cell>
          <cell r="E42">
            <v>0.3</v>
          </cell>
          <cell r="F42">
            <v>679</v>
          </cell>
          <cell r="G42" t="str">
            <v xml:space="preserve"> </v>
          </cell>
          <cell r="H42">
            <v>0.7</v>
          </cell>
          <cell r="I42">
            <v>525</v>
          </cell>
          <cell r="J42">
            <v>679</v>
          </cell>
          <cell r="K42">
            <v>525</v>
          </cell>
          <cell r="L42">
            <v>154</v>
          </cell>
        </row>
        <row r="43">
          <cell r="A43" t="str">
            <v>B003</v>
          </cell>
          <cell r="B43">
            <v>75553</v>
          </cell>
          <cell r="C43">
            <v>1.4</v>
          </cell>
          <cell r="D43">
            <v>2</v>
          </cell>
          <cell r="E43">
            <v>311</v>
          </cell>
          <cell r="F43">
            <v>75864</v>
          </cell>
          <cell r="G43" t="str">
            <v xml:space="preserve"> </v>
          </cell>
          <cell r="H43">
            <v>75.900000000000006</v>
          </cell>
          <cell r="I43">
            <v>64980</v>
          </cell>
          <cell r="J43">
            <v>75553</v>
          </cell>
          <cell r="K43">
            <v>64676</v>
          </cell>
          <cell r="L43">
            <v>10877</v>
          </cell>
        </row>
        <row r="44">
          <cell r="A44" t="str">
            <v>B004</v>
          </cell>
          <cell r="B44">
            <v>1646</v>
          </cell>
          <cell r="C44">
            <v>2.6</v>
          </cell>
          <cell r="D44">
            <v>3</v>
          </cell>
          <cell r="E44">
            <v>2.2999999999999998</v>
          </cell>
          <cell r="F44">
            <v>1646</v>
          </cell>
          <cell r="G44" t="str">
            <v xml:space="preserve"> </v>
          </cell>
          <cell r="H44">
            <v>1.6</v>
          </cell>
          <cell r="I44">
            <v>1418</v>
          </cell>
          <cell r="J44">
            <v>1646</v>
          </cell>
          <cell r="K44">
            <v>1418</v>
          </cell>
          <cell r="L44">
            <v>228</v>
          </cell>
        </row>
        <row r="45">
          <cell r="A45" t="str">
            <v>B005</v>
          </cell>
          <cell r="B45">
            <v>4482</v>
          </cell>
          <cell r="C45">
            <v>14.8</v>
          </cell>
          <cell r="D45">
            <v>16.7</v>
          </cell>
          <cell r="E45">
            <v>18.899999999999999</v>
          </cell>
          <cell r="F45">
            <v>4482</v>
          </cell>
          <cell r="G45" t="str">
            <v xml:space="preserve"> </v>
          </cell>
          <cell r="H45">
            <v>4.5</v>
          </cell>
          <cell r="I45">
            <v>4435</v>
          </cell>
          <cell r="J45">
            <v>4482</v>
          </cell>
          <cell r="K45">
            <v>4435</v>
          </cell>
          <cell r="L45">
            <v>47</v>
          </cell>
        </row>
        <row r="46">
          <cell r="A46" t="str">
            <v>B006</v>
          </cell>
          <cell r="B46">
            <v>23</v>
          </cell>
          <cell r="C46">
            <v>3.5</v>
          </cell>
          <cell r="D46">
            <v>4</v>
          </cell>
          <cell r="E46">
            <v>4.5999999999999996</v>
          </cell>
          <cell r="F46">
            <v>23</v>
          </cell>
          <cell r="G46" t="str">
            <v xml:space="preserve"> </v>
          </cell>
          <cell r="H46">
            <v>0</v>
          </cell>
          <cell r="I46">
            <v>17</v>
          </cell>
          <cell r="J46">
            <v>23</v>
          </cell>
          <cell r="K46">
            <v>17</v>
          </cell>
          <cell r="L46">
            <v>6</v>
          </cell>
        </row>
        <row r="47">
          <cell r="A47" t="str">
            <v>B007</v>
          </cell>
          <cell r="B47">
            <v>8933</v>
          </cell>
          <cell r="C47">
            <v>8.5</v>
          </cell>
          <cell r="D47">
            <v>9.1999999999999993</v>
          </cell>
          <cell r="E47">
            <v>12.9</v>
          </cell>
          <cell r="F47">
            <v>8933</v>
          </cell>
          <cell r="G47" t="str">
            <v xml:space="preserve"> </v>
          </cell>
          <cell r="H47">
            <v>8.9</v>
          </cell>
          <cell r="I47">
            <v>7900</v>
          </cell>
          <cell r="J47">
            <v>8933</v>
          </cell>
          <cell r="K47">
            <v>7900</v>
          </cell>
          <cell r="L47">
            <v>1033</v>
          </cell>
        </row>
        <row r="48">
          <cell r="A48" t="str">
            <v>B008</v>
          </cell>
          <cell r="B48">
            <v>525</v>
          </cell>
          <cell r="C48">
            <v>0.9</v>
          </cell>
          <cell r="D48">
            <v>1.4</v>
          </cell>
          <cell r="E48">
            <v>1.2</v>
          </cell>
          <cell r="F48">
            <v>525</v>
          </cell>
          <cell r="G48" t="str">
            <v xml:space="preserve"> </v>
          </cell>
          <cell r="H48">
            <v>0.5</v>
          </cell>
          <cell r="I48">
            <v>462</v>
          </cell>
          <cell r="J48">
            <v>525</v>
          </cell>
          <cell r="K48">
            <v>462</v>
          </cell>
          <cell r="L48">
            <v>63</v>
          </cell>
        </row>
        <row r="49">
          <cell r="A49" t="str">
            <v>B009</v>
          </cell>
          <cell r="B49">
            <v>87867</v>
          </cell>
          <cell r="C49">
            <v>0.2</v>
          </cell>
          <cell r="D49">
            <v>0.2</v>
          </cell>
          <cell r="E49">
            <v>2.1</v>
          </cell>
          <cell r="F49">
            <v>87867</v>
          </cell>
          <cell r="G49" t="str">
            <v xml:space="preserve"> </v>
          </cell>
          <cell r="H49">
            <v>87.9</v>
          </cell>
          <cell r="I49">
            <v>76097</v>
          </cell>
          <cell r="J49">
            <v>87867</v>
          </cell>
          <cell r="K49">
            <v>76097</v>
          </cell>
          <cell r="L49">
            <v>11770</v>
          </cell>
        </row>
        <row r="50">
          <cell r="A50" t="str">
            <v>B010</v>
          </cell>
          <cell r="B50">
            <v>35374</v>
          </cell>
          <cell r="C50">
            <v>3.2</v>
          </cell>
          <cell r="D50">
            <v>3.5</v>
          </cell>
          <cell r="E50">
            <v>4.3</v>
          </cell>
          <cell r="F50">
            <v>35374</v>
          </cell>
          <cell r="G50" t="str">
            <v xml:space="preserve"> </v>
          </cell>
          <cell r="H50">
            <v>35.4</v>
          </cell>
          <cell r="I50">
            <v>30970</v>
          </cell>
          <cell r="J50">
            <v>35374</v>
          </cell>
          <cell r="K50">
            <v>30970</v>
          </cell>
          <cell r="L50">
            <v>4404</v>
          </cell>
        </row>
        <row r="51">
          <cell r="A51" t="str">
            <v>B011</v>
          </cell>
          <cell r="B51">
            <v>176</v>
          </cell>
          <cell r="C51">
            <v>0.2</v>
          </cell>
          <cell r="D51">
            <v>0.2</v>
          </cell>
          <cell r="E51">
            <v>0.2</v>
          </cell>
          <cell r="F51">
            <v>176</v>
          </cell>
          <cell r="G51" t="str">
            <v xml:space="preserve"> </v>
          </cell>
          <cell r="H51">
            <v>0.2</v>
          </cell>
          <cell r="I51">
            <v>169</v>
          </cell>
          <cell r="J51">
            <v>176</v>
          </cell>
          <cell r="K51">
            <v>169</v>
          </cell>
          <cell r="L51">
            <v>7</v>
          </cell>
        </row>
        <row r="52">
          <cell r="A52" t="str">
            <v>B015</v>
          </cell>
          <cell r="B52">
            <v>434</v>
          </cell>
          <cell r="C52">
            <v>1.7</v>
          </cell>
          <cell r="D52">
            <v>1.4</v>
          </cell>
          <cell r="E52">
            <v>2.1</v>
          </cell>
          <cell r="F52">
            <v>434</v>
          </cell>
          <cell r="G52">
            <v>0.4</v>
          </cell>
          <cell r="H52" t="str">
            <v xml:space="preserve"> </v>
          </cell>
          <cell r="I52">
            <v>282</v>
          </cell>
          <cell r="J52">
            <v>434</v>
          </cell>
          <cell r="K52">
            <v>282</v>
          </cell>
          <cell r="L52">
            <v>152</v>
          </cell>
        </row>
        <row r="53">
          <cell r="A53" t="str">
            <v>B016</v>
          </cell>
          <cell r="B53">
            <v>83</v>
          </cell>
          <cell r="C53">
            <v>0.3</v>
          </cell>
          <cell r="D53">
            <v>0.2</v>
          </cell>
          <cell r="E53">
            <v>0.2</v>
          </cell>
          <cell r="F53">
            <v>83</v>
          </cell>
          <cell r="G53">
            <v>0.1</v>
          </cell>
          <cell r="H53" t="str">
            <v xml:space="preserve"> </v>
          </cell>
          <cell r="I53">
            <v>82</v>
          </cell>
          <cell r="J53">
            <v>83</v>
          </cell>
          <cell r="K53">
            <v>82</v>
          </cell>
          <cell r="L53">
            <v>1</v>
          </cell>
        </row>
        <row r="54">
          <cell r="A54" t="str">
            <v>B017</v>
          </cell>
          <cell r="B54">
            <v>-2</v>
          </cell>
          <cell r="C54">
            <v>0</v>
          </cell>
          <cell r="D54">
            <v>0.5</v>
          </cell>
          <cell r="E54">
            <v>0</v>
          </cell>
          <cell r="F54">
            <v>-2</v>
          </cell>
          <cell r="G54">
            <v>0</v>
          </cell>
          <cell r="H54" t="str">
            <v xml:space="preserve"> </v>
          </cell>
          <cell r="I54">
            <v>5</v>
          </cell>
          <cell r="J54">
            <v>-2</v>
          </cell>
          <cell r="K54">
            <v>5</v>
          </cell>
          <cell r="L54">
            <v>-7</v>
          </cell>
        </row>
        <row r="55">
          <cell r="A55" t="str">
            <v>B020</v>
          </cell>
          <cell r="B55">
            <v>172</v>
          </cell>
          <cell r="C55">
            <v>5.5</v>
          </cell>
          <cell r="D55">
            <v>5.5</v>
          </cell>
          <cell r="E55">
            <v>5.2</v>
          </cell>
          <cell r="F55">
            <v>172</v>
          </cell>
          <cell r="G55" t="str">
            <v xml:space="preserve"> </v>
          </cell>
          <cell r="H55">
            <v>0.2</v>
          </cell>
          <cell r="I55">
            <v>153</v>
          </cell>
          <cell r="J55">
            <v>172</v>
          </cell>
          <cell r="K55">
            <v>153</v>
          </cell>
          <cell r="L55">
            <v>19</v>
          </cell>
        </row>
        <row r="56">
          <cell r="A56" t="str">
            <v>B058</v>
          </cell>
          <cell r="B56">
            <v>11556</v>
          </cell>
          <cell r="C56">
            <v>0.5</v>
          </cell>
          <cell r="D56">
            <v>0.6</v>
          </cell>
          <cell r="E56">
            <v>0.5</v>
          </cell>
          <cell r="F56">
            <v>11556</v>
          </cell>
          <cell r="G56" t="str">
            <v xml:space="preserve"> </v>
          </cell>
          <cell r="H56">
            <v>11.6</v>
          </cell>
          <cell r="I56">
            <v>9932</v>
          </cell>
          <cell r="J56">
            <v>11556</v>
          </cell>
          <cell r="K56">
            <v>9932</v>
          </cell>
          <cell r="L56">
            <v>1624</v>
          </cell>
        </row>
        <row r="57">
          <cell r="A57" t="str">
            <v>B063</v>
          </cell>
          <cell r="B57">
            <v>113633</v>
          </cell>
          <cell r="C57">
            <v>0.3</v>
          </cell>
          <cell r="D57">
            <v>0.3</v>
          </cell>
          <cell r="E57">
            <v>0.3</v>
          </cell>
          <cell r="F57">
            <v>113633</v>
          </cell>
          <cell r="G57" t="str">
            <v xml:space="preserve"> </v>
          </cell>
          <cell r="H57">
            <v>113.6</v>
          </cell>
          <cell r="I57">
            <v>98770</v>
          </cell>
          <cell r="J57">
            <v>113633</v>
          </cell>
          <cell r="K57">
            <v>98770</v>
          </cell>
          <cell r="L57">
            <v>14863</v>
          </cell>
        </row>
        <row r="58">
          <cell r="A58" t="str">
            <v>B071</v>
          </cell>
          <cell r="B58">
            <v>8908</v>
          </cell>
          <cell r="C58">
            <v>0.3</v>
          </cell>
          <cell r="D58">
            <v>0.3</v>
          </cell>
          <cell r="E58">
            <v>0.4</v>
          </cell>
          <cell r="F58">
            <v>8908</v>
          </cell>
          <cell r="G58" t="str">
            <v xml:space="preserve"> </v>
          </cell>
          <cell r="H58">
            <v>8.9</v>
          </cell>
          <cell r="I58">
            <v>7948</v>
          </cell>
          <cell r="J58">
            <v>8908</v>
          </cell>
          <cell r="K58">
            <v>7948</v>
          </cell>
          <cell r="L58">
            <v>960</v>
          </cell>
        </row>
        <row r="59">
          <cell r="A59" t="str">
            <v>B073</v>
          </cell>
          <cell r="B59">
            <v>88</v>
          </cell>
          <cell r="C59">
            <v>0</v>
          </cell>
          <cell r="D59">
            <v>0</v>
          </cell>
          <cell r="E59">
            <v>0</v>
          </cell>
          <cell r="F59">
            <v>88</v>
          </cell>
          <cell r="G59" t="str">
            <v xml:space="preserve"> </v>
          </cell>
          <cell r="H59">
            <v>0.1</v>
          </cell>
          <cell r="I59">
            <v>73</v>
          </cell>
          <cell r="J59">
            <v>88</v>
          </cell>
          <cell r="K59">
            <v>73</v>
          </cell>
          <cell r="L59">
            <v>15</v>
          </cell>
        </row>
        <row r="60">
          <cell r="A60" t="str">
            <v>B106</v>
          </cell>
          <cell r="B60">
            <v>1720</v>
          </cell>
          <cell r="C60">
            <v>0</v>
          </cell>
          <cell r="D60">
            <v>0</v>
          </cell>
          <cell r="E60">
            <v>0</v>
          </cell>
          <cell r="F60">
            <v>1720</v>
          </cell>
          <cell r="G60" t="str">
            <v xml:space="preserve"> </v>
          </cell>
          <cell r="H60">
            <v>1.7</v>
          </cell>
          <cell r="I60">
            <v>1102</v>
          </cell>
          <cell r="J60">
            <v>1720</v>
          </cell>
          <cell r="K60">
            <v>1102</v>
          </cell>
          <cell r="L60">
            <v>618</v>
          </cell>
        </row>
        <row r="61">
          <cell r="A61" t="str">
            <v>B107</v>
          </cell>
          <cell r="B61">
            <v>11944</v>
          </cell>
          <cell r="C61">
            <v>0</v>
          </cell>
          <cell r="D61">
            <v>0</v>
          </cell>
          <cell r="E61">
            <v>0</v>
          </cell>
          <cell r="F61">
            <v>11944</v>
          </cell>
          <cell r="G61" t="str">
            <v xml:space="preserve"> </v>
          </cell>
          <cell r="H61">
            <v>11.9</v>
          </cell>
          <cell r="I61">
            <v>11140</v>
          </cell>
          <cell r="J61">
            <v>11944</v>
          </cell>
          <cell r="K61">
            <v>11140</v>
          </cell>
          <cell r="L61">
            <v>804</v>
          </cell>
        </row>
        <row r="62">
          <cell r="A62" t="str">
            <v>B128</v>
          </cell>
          <cell r="B62">
            <v>180</v>
          </cell>
          <cell r="C62">
            <v>0</v>
          </cell>
          <cell r="D62">
            <v>0</v>
          </cell>
          <cell r="E62">
            <v>0</v>
          </cell>
          <cell r="F62">
            <v>180</v>
          </cell>
          <cell r="G62" t="str">
            <v xml:space="preserve"> </v>
          </cell>
          <cell r="H62">
            <v>0.2</v>
          </cell>
          <cell r="I62">
            <v>177</v>
          </cell>
          <cell r="J62">
            <v>180</v>
          </cell>
          <cell r="K62">
            <v>177</v>
          </cell>
          <cell r="L62">
            <v>3</v>
          </cell>
        </row>
        <row r="63">
          <cell r="A63" t="str">
            <v>B129</v>
          </cell>
          <cell r="B63">
            <v>112</v>
          </cell>
          <cell r="C63">
            <v>0</v>
          </cell>
          <cell r="D63">
            <v>0</v>
          </cell>
          <cell r="E63">
            <v>0</v>
          </cell>
          <cell r="F63">
            <v>112</v>
          </cell>
          <cell r="G63" t="str">
            <v xml:space="preserve"> </v>
          </cell>
          <cell r="H63">
            <v>0.1</v>
          </cell>
          <cell r="I63">
            <v>90</v>
          </cell>
          <cell r="J63">
            <v>112</v>
          </cell>
          <cell r="K63">
            <v>90</v>
          </cell>
          <cell r="L63">
            <v>22</v>
          </cell>
        </row>
        <row r="64">
          <cell r="A64" t="str">
            <v>B130</v>
          </cell>
          <cell r="B64">
            <v>123916</v>
          </cell>
          <cell r="C64">
            <v>0</v>
          </cell>
          <cell r="D64">
            <v>0</v>
          </cell>
          <cell r="E64">
            <v>0</v>
          </cell>
          <cell r="F64">
            <v>123916</v>
          </cell>
          <cell r="G64" t="str">
            <v xml:space="preserve"> </v>
          </cell>
          <cell r="H64">
            <v>123.9</v>
          </cell>
          <cell r="I64">
            <v>93850</v>
          </cell>
          <cell r="J64">
            <v>123916</v>
          </cell>
          <cell r="K64">
            <v>93850</v>
          </cell>
          <cell r="L64">
            <v>30066</v>
          </cell>
        </row>
        <row r="65">
          <cell r="A65" t="str">
            <v>B134</v>
          </cell>
          <cell r="B65">
            <v>28683</v>
          </cell>
          <cell r="C65">
            <v>0</v>
          </cell>
          <cell r="D65">
            <v>0</v>
          </cell>
          <cell r="E65">
            <v>0</v>
          </cell>
          <cell r="F65">
            <v>28683</v>
          </cell>
          <cell r="G65" t="str">
            <v xml:space="preserve"> </v>
          </cell>
          <cell r="H65">
            <v>28.7</v>
          </cell>
          <cell r="I65">
            <v>25056</v>
          </cell>
          <cell r="J65">
            <v>28683</v>
          </cell>
          <cell r="K65">
            <v>25056</v>
          </cell>
          <cell r="L65">
            <v>3627</v>
          </cell>
        </row>
        <row r="66">
          <cell r="A66" t="str">
            <v>B138</v>
          </cell>
          <cell r="B66">
            <v>58262</v>
          </cell>
          <cell r="C66">
            <v>0</v>
          </cell>
          <cell r="D66">
            <v>0</v>
          </cell>
          <cell r="E66">
            <v>0</v>
          </cell>
          <cell r="F66">
            <v>58262</v>
          </cell>
          <cell r="G66" t="str">
            <v xml:space="preserve"> </v>
          </cell>
          <cell r="H66">
            <v>58.3</v>
          </cell>
          <cell r="I66">
            <v>51594</v>
          </cell>
          <cell r="J66">
            <v>58262</v>
          </cell>
          <cell r="K66">
            <v>51594</v>
          </cell>
          <cell r="L66">
            <v>6668</v>
          </cell>
        </row>
        <row r="67">
          <cell r="A67" t="str">
            <v>B148</v>
          </cell>
          <cell r="B67">
            <v>5877</v>
          </cell>
          <cell r="C67">
            <v>0</v>
          </cell>
          <cell r="D67">
            <v>0</v>
          </cell>
          <cell r="E67">
            <v>0</v>
          </cell>
          <cell r="F67">
            <v>5877</v>
          </cell>
          <cell r="G67" t="str">
            <v xml:space="preserve"> </v>
          </cell>
          <cell r="H67">
            <v>5.9</v>
          </cell>
          <cell r="I67">
            <v>5522</v>
          </cell>
          <cell r="J67">
            <v>5877</v>
          </cell>
          <cell r="K67">
            <v>5522</v>
          </cell>
          <cell r="L67">
            <v>355</v>
          </cell>
        </row>
        <row r="68">
          <cell r="A68" t="str">
            <v>B151</v>
          </cell>
          <cell r="B68">
            <v>60</v>
          </cell>
          <cell r="C68">
            <v>0</v>
          </cell>
          <cell r="D68">
            <v>0</v>
          </cell>
          <cell r="E68">
            <v>0</v>
          </cell>
          <cell r="F68">
            <v>60</v>
          </cell>
          <cell r="G68" t="str">
            <v xml:space="preserve"> </v>
          </cell>
          <cell r="H68">
            <v>0.1</v>
          </cell>
          <cell r="I68">
            <v>84</v>
          </cell>
          <cell r="J68">
            <v>60</v>
          </cell>
          <cell r="K68">
            <v>84</v>
          </cell>
          <cell r="L68">
            <v>-24</v>
          </cell>
        </row>
        <row r="69">
          <cell r="A69" t="str">
            <v>B197</v>
          </cell>
          <cell r="B69">
            <v>0</v>
          </cell>
          <cell r="C69">
            <v>-16.7</v>
          </cell>
          <cell r="D69">
            <v>-26.4</v>
          </cell>
          <cell r="E69">
            <v>-28.5</v>
          </cell>
          <cell r="F69">
            <v>0</v>
          </cell>
          <cell r="G69" t="str">
            <v xml:space="preserve"> </v>
          </cell>
          <cell r="H69" t="str">
            <v xml:space="preserve"> </v>
          </cell>
          <cell r="I69">
            <v>0</v>
          </cell>
          <cell r="J69">
            <v>0</v>
          </cell>
          <cell r="K69">
            <v>0</v>
          </cell>
          <cell r="L69">
            <v>0</v>
          </cell>
        </row>
        <row r="70">
          <cell r="A70" t="str">
            <v>B202</v>
          </cell>
          <cell r="B70">
            <v>5501</v>
          </cell>
          <cell r="C70">
            <v>0</v>
          </cell>
          <cell r="D70">
            <v>-0.1</v>
          </cell>
          <cell r="E70">
            <v>0</v>
          </cell>
          <cell r="F70">
            <v>5501</v>
          </cell>
          <cell r="G70" t="str">
            <v xml:space="preserve"> </v>
          </cell>
          <cell r="H70">
            <v>5.5</v>
          </cell>
          <cell r="I70">
            <v>5090</v>
          </cell>
          <cell r="J70">
            <v>5501</v>
          </cell>
          <cell r="K70">
            <v>5090</v>
          </cell>
          <cell r="L70">
            <v>411</v>
          </cell>
        </row>
        <row r="71">
          <cell r="A71" t="str">
            <v>B203</v>
          </cell>
          <cell r="B71">
            <v>28576</v>
          </cell>
          <cell r="C71">
            <v>0</v>
          </cell>
          <cell r="D71">
            <v>0</v>
          </cell>
          <cell r="E71">
            <v>0</v>
          </cell>
          <cell r="F71">
            <v>28576</v>
          </cell>
          <cell r="G71" t="str">
            <v xml:space="preserve"> </v>
          </cell>
          <cell r="H71">
            <v>28.6</v>
          </cell>
          <cell r="I71">
            <v>23894</v>
          </cell>
          <cell r="J71">
            <v>28576</v>
          </cell>
          <cell r="K71">
            <v>23894</v>
          </cell>
          <cell r="L71">
            <v>4682</v>
          </cell>
        </row>
        <row r="72">
          <cell r="A72" t="str">
            <v>B220</v>
          </cell>
          <cell r="B72">
            <v>16067</v>
          </cell>
          <cell r="C72">
            <v>-0.4</v>
          </cell>
          <cell r="D72">
            <v>-0.2</v>
          </cell>
          <cell r="E72">
            <v>0.4</v>
          </cell>
          <cell r="F72">
            <v>16067</v>
          </cell>
          <cell r="G72" t="str">
            <v xml:space="preserve"> </v>
          </cell>
          <cell r="H72">
            <v>16.100000000000001</v>
          </cell>
          <cell r="I72">
            <v>12845</v>
          </cell>
          <cell r="J72">
            <v>16067</v>
          </cell>
          <cell r="K72">
            <v>12845</v>
          </cell>
          <cell r="L72">
            <v>3222</v>
          </cell>
        </row>
        <row r="73">
          <cell r="A73" t="str">
            <v>B221</v>
          </cell>
          <cell r="B73">
            <v>831</v>
          </cell>
          <cell r="C73">
            <v>0</v>
          </cell>
          <cell r="D73">
            <v>0</v>
          </cell>
          <cell r="E73">
            <v>0</v>
          </cell>
          <cell r="F73">
            <v>831</v>
          </cell>
          <cell r="G73" t="str">
            <v xml:space="preserve"> </v>
          </cell>
          <cell r="H73">
            <v>0.8</v>
          </cell>
          <cell r="I73">
            <v>680</v>
          </cell>
          <cell r="J73">
            <v>831</v>
          </cell>
          <cell r="K73">
            <v>680</v>
          </cell>
          <cell r="L73">
            <v>151</v>
          </cell>
        </row>
        <row r="74">
          <cell r="A74" t="str">
            <v>B222</v>
          </cell>
          <cell r="B74">
            <v>3599</v>
          </cell>
          <cell r="C74">
            <v>0</v>
          </cell>
          <cell r="D74">
            <v>0</v>
          </cell>
          <cell r="E74">
            <v>0</v>
          </cell>
          <cell r="F74">
            <v>3599</v>
          </cell>
          <cell r="G74" t="str">
            <v xml:space="preserve"> </v>
          </cell>
          <cell r="H74">
            <v>3.6</v>
          </cell>
          <cell r="I74">
            <v>3596</v>
          </cell>
          <cell r="J74">
            <v>3599</v>
          </cell>
          <cell r="K74">
            <v>3596</v>
          </cell>
          <cell r="L74">
            <v>3</v>
          </cell>
        </row>
        <row r="75">
          <cell r="A75" t="str">
            <v>B224</v>
          </cell>
          <cell r="B75">
            <v>67125</v>
          </cell>
          <cell r="C75">
            <v>0</v>
          </cell>
          <cell r="D75">
            <v>0</v>
          </cell>
          <cell r="E75">
            <v>0</v>
          </cell>
          <cell r="F75">
            <v>67125</v>
          </cell>
          <cell r="G75" t="str">
            <v xml:space="preserve"> </v>
          </cell>
          <cell r="H75">
            <v>67.099999999999994</v>
          </cell>
          <cell r="I75">
            <v>55744</v>
          </cell>
          <cell r="J75">
            <v>67125</v>
          </cell>
          <cell r="K75">
            <v>55744</v>
          </cell>
          <cell r="L75">
            <v>11381</v>
          </cell>
        </row>
        <row r="76">
          <cell r="A76" t="str">
            <v>B228</v>
          </cell>
          <cell r="B76">
            <v>3325</v>
          </cell>
          <cell r="C76">
            <v>0</v>
          </cell>
          <cell r="D76">
            <v>0</v>
          </cell>
          <cell r="E76">
            <v>1</v>
          </cell>
          <cell r="F76">
            <v>3326</v>
          </cell>
          <cell r="G76" t="str">
            <v xml:space="preserve"> </v>
          </cell>
          <cell r="H76">
            <v>3.3</v>
          </cell>
          <cell r="I76">
            <v>3020</v>
          </cell>
          <cell r="J76">
            <v>3325</v>
          </cell>
          <cell r="K76">
            <v>3044</v>
          </cell>
          <cell r="L76">
            <v>281</v>
          </cell>
        </row>
        <row r="77">
          <cell r="A77" t="str">
            <v>B229</v>
          </cell>
          <cell r="B77">
            <v>2371</v>
          </cell>
          <cell r="C77">
            <v>0</v>
          </cell>
          <cell r="D77">
            <v>0</v>
          </cell>
          <cell r="E77">
            <v>0</v>
          </cell>
          <cell r="F77">
            <v>2371</v>
          </cell>
          <cell r="G77" t="str">
            <v xml:space="preserve"> </v>
          </cell>
          <cell r="H77">
            <v>2.4</v>
          </cell>
          <cell r="I77">
            <v>1948</v>
          </cell>
          <cell r="J77">
            <v>2371</v>
          </cell>
          <cell r="K77">
            <v>1948</v>
          </cell>
          <cell r="L77">
            <v>423</v>
          </cell>
        </row>
        <row r="78">
          <cell r="A78" t="str">
            <v>BD01</v>
          </cell>
          <cell r="B78">
            <v>0</v>
          </cell>
          <cell r="C78">
            <v>0</v>
          </cell>
          <cell r="D78">
            <v>0</v>
          </cell>
          <cell r="E78">
            <v>0</v>
          </cell>
          <cell r="F78">
            <v>0</v>
          </cell>
          <cell r="G78" t="str">
            <v xml:space="preserve"> </v>
          </cell>
          <cell r="H78">
            <v>0</v>
          </cell>
          <cell r="I78">
            <v>0</v>
          </cell>
          <cell r="J78">
            <v>0</v>
          </cell>
          <cell r="K78">
            <v>0</v>
          </cell>
          <cell r="L78">
            <v>0</v>
          </cell>
        </row>
        <row r="79">
          <cell r="A79" t="str">
            <v>BD02</v>
          </cell>
          <cell r="B79">
            <v>0</v>
          </cell>
          <cell r="C79">
            <v>0</v>
          </cell>
          <cell r="D79">
            <v>0</v>
          </cell>
          <cell r="E79">
            <v>0</v>
          </cell>
          <cell r="F79">
            <v>0</v>
          </cell>
          <cell r="G79" t="str">
            <v xml:space="preserve"> </v>
          </cell>
          <cell r="H79" t="str">
            <v xml:space="preserve"> </v>
          </cell>
          <cell r="I79">
            <v>0</v>
          </cell>
          <cell r="J79">
            <v>0</v>
          </cell>
          <cell r="K79">
            <v>0</v>
          </cell>
          <cell r="L79">
            <v>0</v>
          </cell>
        </row>
        <row r="80">
          <cell r="A80" t="str">
            <v>BLANK</v>
          </cell>
          <cell r="B80">
            <v>0</v>
          </cell>
          <cell r="C80">
            <v>0</v>
          </cell>
          <cell r="D80">
            <v>0</v>
          </cell>
          <cell r="E80">
            <v>0</v>
          </cell>
          <cell r="F80">
            <v>0</v>
          </cell>
          <cell r="G80">
            <v>0</v>
          </cell>
          <cell r="H80" t="str">
            <v xml:space="preserve"> </v>
          </cell>
          <cell r="I80">
            <v>0</v>
          </cell>
          <cell r="J80">
            <v>0</v>
          </cell>
          <cell r="K80">
            <v>0</v>
          </cell>
          <cell r="L80">
            <v>0</v>
          </cell>
        </row>
        <row r="81">
          <cell r="A81" t="str">
            <v>CHA13</v>
          </cell>
          <cell r="B81">
            <v>0</v>
          </cell>
          <cell r="C81">
            <v>0</v>
          </cell>
          <cell r="D81">
            <v>0</v>
          </cell>
          <cell r="E81">
            <v>0</v>
          </cell>
          <cell r="F81">
            <v>0</v>
          </cell>
          <cell r="G81" t="str">
            <v xml:space="preserve"> </v>
          </cell>
          <cell r="H81">
            <v>0</v>
          </cell>
          <cell r="I81">
            <v>0</v>
          </cell>
          <cell r="J81">
            <v>0</v>
          </cell>
          <cell r="K81">
            <v>0</v>
          </cell>
          <cell r="L81">
            <v>0</v>
          </cell>
        </row>
        <row r="82">
          <cell r="A82" t="str">
            <v>CHA14</v>
          </cell>
          <cell r="B82">
            <v>0</v>
          </cell>
          <cell r="C82">
            <v>0</v>
          </cell>
          <cell r="D82">
            <v>0</v>
          </cell>
          <cell r="E82">
            <v>0</v>
          </cell>
          <cell r="F82">
            <v>0</v>
          </cell>
          <cell r="G82" t="str">
            <v xml:space="preserve"> </v>
          </cell>
          <cell r="H82">
            <v>0</v>
          </cell>
          <cell r="I82">
            <v>0</v>
          </cell>
          <cell r="J82">
            <v>0</v>
          </cell>
          <cell r="K82">
            <v>0</v>
          </cell>
          <cell r="L82">
            <v>0</v>
          </cell>
        </row>
        <row r="83">
          <cell r="A83" t="str">
            <v>D100</v>
          </cell>
          <cell r="B83">
            <v>912</v>
          </cell>
          <cell r="C83">
            <v>0</v>
          </cell>
          <cell r="D83">
            <v>0</v>
          </cell>
          <cell r="E83">
            <v>0</v>
          </cell>
          <cell r="F83">
            <v>912</v>
          </cell>
          <cell r="G83">
            <v>0.9</v>
          </cell>
          <cell r="H83" t="str">
            <v xml:space="preserve"> </v>
          </cell>
          <cell r="I83">
            <v>2237</v>
          </cell>
          <cell r="J83">
            <v>912</v>
          </cell>
          <cell r="K83">
            <v>2237</v>
          </cell>
          <cell r="L83">
            <v>-1325</v>
          </cell>
        </row>
        <row r="84">
          <cell r="A84" t="str">
            <v>D101</v>
          </cell>
          <cell r="B84">
            <v>2336</v>
          </cell>
          <cell r="C84">
            <v>0</v>
          </cell>
          <cell r="D84">
            <v>0</v>
          </cell>
          <cell r="E84">
            <v>0</v>
          </cell>
          <cell r="F84">
            <v>2336</v>
          </cell>
          <cell r="G84" t="str">
            <v xml:space="preserve"> </v>
          </cell>
          <cell r="H84">
            <v>2.2999999999999998</v>
          </cell>
          <cell r="I84">
            <v>2112</v>
          </cell>
          <cell r="J84">
            <v>2336</v>
          </cell>
          <cell r="K84">
            <v>2112</v>
          </cell>
          <cell r="L84">
            <v>224</v>
          </cell>
        </row>
        <row r="85">
          <cell r="A85" t="str">
            <v>D103</v>
          </cell>
          <cell r="B85">
            <v>6</v>
          </cell>
          <cell r="C85">
            <v>0</v>
          </cell>
          <cell r="D85">
            <v>0</v>
          </cell>
          <cell r="E85">
            <v>0</v>
          </cell>
          <cell r="F85">
            <v>6</v>
          </cell>
          <cell r="G85">
            <v>0</v>
          </cell>
          <cell r="H85" t="str">
            <v xml:space="preserve"> </v>
          </cell>
          <cell r="I85">
            <v>6</v>
          </cell>
          <cell r="J85">
            <v>6</v>
          </cell>
          <cell r="K85">
            <v>6</v>
          </cell>
          <cell r="L85">
            <v>0</v>
          </cell>
        </row>
        <row r="86">
          <cell r="A86" t="str">
            <v>D106</v>
          </cell>
          <cell r="B86">
            <v>40</v>
          </cell>
          <cell r="C86">
            <v>0</v>
          </cell>
          <cell r="D86">
            <v>0</v>
          </cell>
          <cell r="E86">
            <v>0</v>
          </cell>
          <cell r="F86">
            <v>40</v>
          </cell>
          <cell r="G86">
            <v>0</v>
          </cell>
          <cell r="H86" t="str">
            <v xml:space="preserve"> </v>
          </cell>
          <cell r="I86">
            <v>35</v>
          </cell>
          <cell r="J86">
            <v>40</v>
          </cell>
          <cell r="K86">
            <v>35</v>
          </cell>
          <cell r="L86">
            <v>5</v>
          </cell>
        </row>
        <row r="87">
          <cell r="A87" t="str">
            <v>F001</v>
          </cell>
          <cell r="B87">
            <v>0</v>
          </cell>
          <cell r="C87">
            <v>0</v>
          </cell>
          <cell r="D87">
            <v>0</v>
          </cell>
          <cell r="E87">
            <v>0</v>
          </cell>
          <cell r="F87">
            <v>0</v>
          </cell>
          <cell r="G87">
            <v>0</v>
          </cell>
          <cell r="H87" t="str">
            <v xml:space="preserve"> </v>
          </cell>
          <cell r="I87">
            <v>0</v>
          </cell>
          <cell r="J87">
            <v>0</v>
          </cell>
          <cell r="K87">
            <v>0</v>
          </cell>
          <cell r="L87">
            <v>0</v>
          </cell>
        </row>
        <row r="88">
          <cell r="A88" t="str">
            <v>IP01</v>
          </cell>
          <cell r="B88">
            <v>0</v>
          </cell>
          <cell r="C88">
            <v>0</v>
          </cell>
          <cell r="D88">
            <v>0</v>
          </cell>
          <cell r="E88">
            <v>0</v>
          </cell>
          <cell r="F88">
            <v>0</v>
          </cell>
          <cell r="G88" t="str">
            <v xml:space="preserve"> </v>
          </cell>
          <cell r="H88">
            <v>0</v>
          </cell>
          <cell r="I88">
            <v>0</v>
          </cell>
          <cell r="J88">
            <v>0</v>
          </cell>
          <cell r="K88">
            <v>0</v>
          </cell>
          <cell r="L88">
            <v>0</v>
          </cell>
        </row>
        <row r="89">
          <cell r="A89" t="str">
            <v>IP02</v>
          </cell>
          <cell r="B89">
            <v>0</v>
          </cell>
          <cell r="C89">
            <v>0</v>
          </cell>
          <cell r="D89">
            <v>0</v>
          </cell>
          <cell r="E89">
            <v>0</v>
          </cell>
          <cell r="F89">
            <v>0</v>
          </cell>
          <cell r="G89">
            <v>0</v>
          </cell>
          <cell r="H89" t="str">
            <v xml:space="preserve"> </v>
          </cell>
          <cell r="I89">
            <v>0</v>
          </cell>
          <cell r="J89">
            <v>0</v>
          </cell>
          <cell r="K89">
            <v>0</v>
          </cell>
          <cell r="L89">
            <v>0</v>
          </cell>
        </row>
        <row r="90">
          <cell r="A90" t="str">
            <v>IP03</v>
          </cell>
          <cell r="B90">
            <v>0</v>
          </cell>
          <cell r="C90">
            <v>0</v>
          </cell>
          <cell r="D90">
            <v>0</v>
          </cell>
          <cell r="E90">
            <v>-79022</v>
          </cell>
          <cell r="F90">
            <v>-79022</v>
          </cell>
          <cell r="G90" t="str">
            <v xml:space="preserve"> </v>
          </cell>
          <cell r="H90">
            <v>-79</v>
          </cell>
          <cell r="I90">
            <v>-71820</v>
          </cell>
          <cell r="J90">
            <v>0</v>
          </cell>
          <cell r="K90">
            <v>0</v>
          </cell>
          <cell r="L90">
            <v>0</v>
          </cell>
        </row>
        <row r="91">
          <cell r="A91" t="str">
            <v>J263</v>
          </cell>
          <cell r="B91">
            <v>51</v>
          </cell>
          <cell r="C91">
            <v>0</v>
          </cell>
          <cell r="D91">
            <v>0</v>
          </cell>
          <cell r="E91">
            <v>0</v>
          </cell>
          <cell r="F91">
            <v>51</v>
          </cell>
          <cell r="G91" t="str">
            <v xml:space="preserve"> </v>
          </cell>
          <cell r="H91">
            <v>0.1</v>
          </cell>
          <cell r="I91">
            <v>-2</v>
          </cell>
          <cell r="J91">
            <v>51</v>
          </cell>
          <cell r="K91">
            <v>365</v>
          </cell>
          <cell r="L91">
            <v>-314</v>
          </cell>
        </row>
        <row r="92">
          <cell r="A92" t="str">
            <v>NEW018</v>
          </cell>
          <cell r="B92">
            <v>0</v>
          </cell>
          <cell r="C92">
            <v>0</v>
          </cell>
          <cell r="D92">
            <v>0</v>
          </cell>
          <cell r="E92">
            <v>0</v>
          </cell>
          <cell r="F92">
            <v>0</v>
          </cell>
          <cell r="G92" t="str">
            <v xml:space="preserve"> </v>
          </cell>
          <cell r="H92">
            <v>2.4</v>
          </cell>
          <cell r="I92">
            <v>0</v>
          </cell>
          <cell r="J92">
            <v>0</v>
          </cell>
          <cell r="K92">
            <v>0</v>
          </cell>
          <cell r="L92">
            <v>0</v>
          </cell>
        </row>
        <row r="93">
          <cell r="A93" t="str">
            <v>Other1</v>
          </cell>
          <cell r="B93">
            <v>0</v>
          </cell>
          <cell r="C93">
            <v>0</v>
          </cell>
          <cell r="D93">
            <v>0</v>
          </cell>
          <cell r="E93">
            <v>0</v>
          </cell>
          <cell r="F93">
            <v>0</v>
          </cell>
          <cell r="G93" t="str">
            <v xml:space="preserve"> </v>
          </cell>
          <cell r="H93">
            <v>0</v>
          </cell>
          <cell r="I93">
            <v>0</v>
          </cell>
          <cell r="J93">
            <v>0</v>
          </cell>
          <cell r="K93">
            <v>0</v>
          </cell>
          <cell r="L93">
            <v>0</v>
          </cell>
        </row>
        <row r="94">
          <cell r="A94" t="str">
            <v>Other10</v>
          </cell>
          <cell r="B94">
            <v>0</v>
          </cell>
          <cell r="C94">
            <v>0</v>
          </cell>
          <cell r="D94">
            <v>0</v>
          </cell>
          <cell r="E94">
            <v>0</v>
          </cell>
          <cell r="F94">
            <v>0</v>
          </cell>
          <cell r="G94" t="str">
            <v xml:space="preserve"> </v>
          </cell>
          <cell r="H94">
            <v>0</v>
          </cell>
          <cell r="I94">
            <v>0</v>
          </cell>
          <cell r="J94">
            <v>0</v>
          </cell>
          <cell r="K94">
            <v>0</v>
          </cell>
          <cell r="L94">
            <v>0</v>
          </cell>
        </row>
        <row r="95">
          <cell r="A95" t="str">
            <v>Other11</v>
          </cell>
          <cell r="B95">
            <v>0</v>
          </cell>
          <cell r="C95">
            <v>0</v>
          </cell>
          <cell r="D95">
            <v>0</v>
          </cell>
          <cell r="E95">
            <v>0</v>
          </cell>
          <cell r="F95">
            <v>0</v>
          </cell>
          <cell r="G95" t="str">
            <v xml:space="preserve"> </v>
          </cell>
          <cell r="H95">
            <v>0</v>
          </cell>
          <cell r="I95">
            <v>0</v>
          </cell>
          <cell r="J95">
            <v>0</v>
          </cell>
          <cell r="K95">
            <v>0</v>
          </cell>
          <cell r="L95">
            <v>0</v>
          </cell>
        </row>
        <row r="96">
          <cell r="A96" t="str">
            <v>Other12</v>
          </cell>
          <cell r="B96">
            <v>0</v>
          </cell>
          <cell r="C96">
            <v>0</v>
          </cell>
          <cell r="D96">
            <v>0</v>
          </cell>
          <cell r="E96">
            <v>0</v>
          </cell>
          <cell r="F96">
            <v>0</v>
          </cell>
          <cell r="G96" t="str">
            <v xml:space="preserve"> </v>
          </cell>
          <cell r="H96">
            <v>0</v>
          </cell>
          <cell r="I96">
            <v>0</v>
          </cell>
          <cell r="J96">
            <v>0</v>
          </cell>
          <cell r="K96">
            <v>0</v>
          </cell>
          <cell r="L96">
            <v>0</v>
          </cell>
        </row>
        <row r="97">
          <cell r="A97" t="str">
            <v>Other13</v>
          </cell>
          <cell r="B97">
            <v>0</v>
          </cell>
          <cell r="C97">
            <v>0</v>
          </cell>
          <cell r="D97">
            <v>0</v>
          </cell>
          <cell r="E97">
            <v>0</v>
          </cell>
          <cell r="F97">
            <v>0</v>
          </cell>
          <cell r="G97" t="str">
            <v xml:space="preserve"> </v>
          </cell>
          <cell r="H97">
            <v>0.9</v>
          </cell>
          <cell r="I97">
            <v>0</v>
          </cell>
          <cell r="J97">
            <v>0</v>
          </cell>
          <cell r="K97">
            <v>0</v>
          </cell>
          <cell r="L97">
            <v>0</v>
          </cell>
        </row>
        <row r="98">
          <cell r="A98" t="str">
            <v>Other14</v>
          </cell>
          <cell r="B98">
            <v>0</v>
          </cell>
          <cell r="C98">
            <v>0</v>
          </cell>
          <cell r="D98">
            <v>0</v>
          </cell>
          <cell r="E98">
            <v>0</v>
          </cell>
          <cell r="F98">
            <v>0</v>
          </cell>
          <cell r="G98" t="str">
            <v xml:space="preserve"> </v>
          </cell>
          <cell r="H98">
            <v>0</v>
          </cell>
          <cell r="I98">
            <v>0</v>
          </cell>
          <cell r="J98">
            <v>0</v>
          </cell>
          <cell r="K98">
            <v>0</v>
          </cell>
          <cell r="L98">
            <v>0</v>
          </cell>
        </row>
        <row r="99">
          <cell r="A99" t="str">
            <v>Other15</v>
          </cell>
          <cell r="B99">
            <v>0</v>
          </cell>
          <cell r="C99">
            <v>0</v>
          </cell>
          <cell r="D99">
            <v>0</v>
          </cell>
          <cell r="E99">
            <v>0</v>
          </cell>
          <cell r="F99">
            <v>0</v>
          </cell>
          <cell r="G99" t="str">
            <v xml:space="preserve"> </v>
          </cell>
          <cell r="H99" t="str">
            <v xml:space="preserve"> </v>
          </cell>
          <cell r="I99">
            <v>0</v>
          </cell>
          <cell r="J99">
            <v>0</v>
          </cell>
          <cell r="K99">
            <v>0</v>
          </cell>
          <cell r="L99">
            <v>0</v>
          </cell>
        </row>
        <row r="100">
          <cell r="A100" t="str">
            <v>Other16</v>
          </cell>
          <cell r="B100">
            <v>0</v>
          </cell>
          <cell r="C100">
            <v>0</v>
          </cell>
          <cell r="D100">
            <v>0</v>
          </cell>
          <cell r="E100">
            <v>0</v>
          </cell>
          <cell r="F100">
            <v>0</v>
          </cell>
          <cell r="G100" t="str">
            <v xml:space="preserve"> </v>
          </cell>
          <cell r="H100">
            <v>0</v>
          </cell>
          <cell r="I100">
            <v>0</v>
          </cell>
          <cell r="J100">
            <v>0</v>
          </cell>
          <cell r="K100">
            <v>0</v>
          </cell>
          <cell r="L100">
            <v>0</v>
          </cell>
        </row>
        <row r="101">
          <cell r="A101" t="str">
            <v>Other17</v>
          </cell>
          <cell r="B101">
            <v>0</v>
          </cell>
          <cell r="C101">
            <v>0</v>
          </cell>
          <cell r="D101">
            <v>0</v>
          </cell>
          <cell r="E101">
            <v>0</v>
          </cell>
          <cell r="F101">
            <v>0</v>
          </cell>
          <cell r="G101" t="str">
            <v xml:space="preserve"> </v>
          </cell>
          <cell r="H101">
            <v>0</v>
          </cell>
          <cell r="I101">
            <v>0</v>
          </cell>
          <cell r="J101">
            <v>0</v>
          </cell>
          <cell r="K101">
            <v>0</v>
          </cell>
          <cell r="L101">
            <v>0</v>
          </cell>
        </row>
        <row r="102">
          <cell r="A102" t="str">
            <v>Other2</v>
          </cell>
          <cell r="B102">
            <v>0</v>
          </cell>
          <cell r="C102">
            <v>0</v>
          </cell>
          <cell r="D102">
            <v>0</v>
          </cell>
          <cell r="E102">
            <v>0</v>
          </cell>
          <cell r="F102">
            <v>0</v>
          </cell>
          <cell r="G102" t="str">
            <v xml:space="preserve"> </v>
          </cell>
          <cell r="H102">
            <v>0</v>
          </cell>
          <cell r="I102">
            <v>0</v>
          </cell>
          <cell r="J102">
            <v>0</v>
          </cell>
          <cell r="K102">
            <v>0</v>
          </cell>
          <cell r="L102">
            <v>0</v>
          </cell>
        </row>
        <row r="103">
          <cell r="A103" t="str">
            <v>Other3</v>
          </cell>
          <cell r="B103">
            <v>0</v>
          </cell>
          <cell r="C103">
            <v>0</v>
          </cell>
          <cell r="D103">
            <v>3926</v>
          </cell>
          <cell r="E103">
            <v>0</v>
          </cell>
          <cell r="F103">
            <v>0</v>
          </cell>
          <cell r="G103" t="str">
            <v xml:space="preserve"> </v>
          </cell>
          <cell r="H103">
            <v>0</v>
          </cell>
          <cell r="I103">
            <v>0</v>
          </cell>
          <cell r="J103">
            <v>0</v>
          </cell>
          <cell r="K103">
            <v>0</v>
          </cell>
          <cell r="L103">
            <v>0</v>
          </cell>
        </row>
        <row r="104">
          <cell r="A104" t="str">
            <v>Other4</v>
          </cell>
          <cell r="B104">
            <v>0</v>
          </cell>
          <cell r="C104">
            <v>0</v>
          </cell>
          <cell r="D104">
            <v>2819</v>
          </cell>
          <cell r="E104">
            <v>0</v>
          </cell>
          <cell r="F104">
            <v>0</v>
          </cell>
          <cell r="G104" t="str">
            <v xml:space="preserve"> </v>
          </cell>
          <cell r="H104">
            <v>0</v>
          </cell>
          <cell r="I104">
            <v>0</v>
          </cell>
          <cell r="J104">
            <v>0</v>
          </cell>
          <cell r="K104">
            <v>0</v>
          </cell>
          <cell r="L104">
            <v>0</v>
          </cell>
        </row>
        <row r="105">
          <cell r="A105" t="str">
            <v>Other5</v>
          </cell>
          <cell r="B105">
            <v>0</v>
          </cell>
          <cell r="C105">
            <v>0</v>
          </cell>
          <cell r="D105">
            <v>0</v>
          </cell>
          <cell r="E105">
            <v>0</v>
          </cell>
          <cell r="F105">
            <v>0</v>
          </cell>
          <cell r="G105" t="str">
            <v xml:space="preserve"> </v>
          </cell>
          <cell r="H105">
            <v>0</v>
          </cell>
          <cell r="I105">
            <v>0</v>
          </cell>
          <cell r="J105">
            <v>0</v>
          </cell>
          <cell r="K105">
            <v>0</v>
          </cell>
          <cell r="L105">
            <v>0</v>
          </cell>
        </row>
        <row r="106">
          <cell r="A106" t="str">
            <v>Other6</v>
          </cell>
          <cell r="B106">
            <v>0</v>
          </cell>
          <cell r="C106">
            <v>0</v>
          </cell>
          <cell r="D106">
            <v>0</v>
          </cell>
          <cell r="E106">
            <v>0</v>
          </cell>
          <cell r="F106">
            <v>0</v>
          </cell>
          <cell r="G106" t="str">
            <v xml:space="preserve"> </v>
          </cell>
          <cell r="H106">
            <v>0</v>
          </cell>
          <cell r="I106">
            <v>0</v>
          </cell>
          <cell r="J106">
            <v>0</v>
          </cell>
          <cell r="K106">
            <v>0</v>
          </cell>
          <cell r="L106">
            <v>0</v>
          </cell>
        </row>
        <row r="107">
          <cell r="A107" t="str">
            <v>Other7</v>
          </cell>
          <cell r="B107">
            <v>0</v>
          </cell>
          <cell r="C107">
            <v>0</v>
          </cell>
          <cell r="D107">
            <v>0</v>
          </cell>
          <cell r="E107">
            <v>0</v>
          </cell>
          <cell r="F107">
            <v>0</v>
          </cell>
          <cell r="G107" t="str">
            <v xml:space="preserve"> </v>
          </cell>
          <cell r="H107">
            <v>0</v>
          </cell>
          <cell r="I107">
            <v>0</v>
          </cell>
          <cell r="J107">
            <v>0</v>
          </cell>
          <cell r="K107">
            <v>0</v>
          </cell>
          <cell r="L107">
            <v>0</v>
          </cell>
        </row>
        <row r="108">
          <cell r="A108" t="str">
            <v>Other8</v>
          </cell>
          <cell r="B108">
            <v>0</v>
          </cell>
          <cell r="C108">
            <v>0</v>
          </cell>
          <cell r="D108">
            <v>162</v>
          </cell>
          <cell r="E108">
            <v>0</v>
          </cell>
          <cell r="F108">
            <v>0</v>
          </cell>
          <cell r="G108" t="str">
            <v xml:space="preserve"> </v>
          </cell>
          <cell r="H108">
            <v>0</v>
          </cell>
          <cell r="I108">
            <v>0</v>
          </cell>
          <cell r="J108">
            <v>0</v>
          </cell>
          <cell r="K108">
            <v>0</v>
          </cell>
          <cell r="L108">
            <v>0</v>
          </cell>
        </row>
        <row r="109">
          <cell r="A109" t="str">
            <v>Other9</v>
          </cell>
          <cell r="B109">
            <v>0</v>
          </cell>
          <cell r="C109">
            <v>0</v>
          </cell>
          <cell r="D109">
            <v>0</v>
          </cell>
          <cell r="E109">
            <v>0</v>
          </cell>
          <cell r="F109">
            <v>0</v>
          </cell>
          <cell r="G109" t="str">
            <v xml:space="preserve"> </v>
          </cell>
          <cell r="H109">
            <v>0</v>
          </cell>
          <cell r="I109">
            <v>0</v>
          </cell>
          <cell r="J109">
            <v>0</v>
          </cell>
          <cell r="K109">
            <v>0</v>
          </cell>
          <cell r="L109">
            <v>0</v>
          </cell>
        </row>
        <row r="110">
          <cell r="A110" t="str">
            <v>Q400</v>
          </cell>
          <cell r="B110">
            <v>-40</v>
          </cell>
          <cell r="C110">
            <v>0</v>
          </cell>
          <cell r="D110">
            <v>0</v>
          </cell>
          <cell r="E110">
            <v>0</v>
          </cell>
          <cell r="F110">
            <v>-40</v>
          </cell>
          <cell r="G110">
            <v>0</v>
          </cell>
          <cell r="H110" t="str">
            <v xml:space="preserve"> </v>
          </cell>
          <cell r="I110">
            <v>-39</v>
          </cell>
          <cell r="J110">
            <v>-40</v>
          </cell>
          <cell r="K110">
            <v>-39</v>
          </cell>
          <cell r="L110">
            <v>-1</v>
          </cell>
        </row>
        <row r="111">
          <cell r="A111" t="str">
            <v>UNA1</v>
          </cell>
          <cell r="B111">
            <v>0</v>
          </cell>
          <cell r="C111">
            <v>0</v>
          </cell>
          <cell r="D111">
            <v>593</v>
          </cell>
          <cell r="E111">
            <v>1891</v>
          </cell>
          <cell r="F111">
            <v>1891</v>
          </cell>
          <cell r="G111">
            <v>1.9</v>
          </cell>
          <cell r="H111" t="str">
            <v xml:space="preserve"> </v>
          </cell>
          <cell r="I111">
            <v>2398</v>
          </cell>
          <cell r="J111">
            <v>0</v>
          </cell>
          <cell r="K111">
            <v>0</v>
          </cell>
          <cell r="L111">
            <v>0</v>
          </cell>
        </row>
        <row r="112">
          <cell r="A112" t="str">
            <v>CHA14</v>
          </cell>
          <cell r="B112">
            <v>0</v>
          </cell>
          <cell r="C112">
            <v>0</v>
          </cell>
          <cell r="D112">
            <v>0</v>
          </cell>
          <cell r="E112">
            <v>0</v>
          </cell>
          <cell r="F112">
            <v>0</v>
          </cell>
          <cell r="G112" t="str">
            <v xml:space="preserve"> </v>
          </cell>
          <cell r="H112">
            <v>0</v>
          </cell>
          <cell r="I112">
            <v>0</v>
          </cell>
          <cell r="J112">
            <v>0</v>
          </cell>
          <cell r="K112">
            <v>0</v>
          </cell>
          <cell r="L112">
            <v>0</v>
          </cell>
        </row>
        <row r="113">
          <cell r="A113" t="str">
            <v>CHA15</v>
          </cell>
          <cell r="B113">
            <v>0</v>
          </cell>
          <cell r="C113">
            <v>0</v>
          </cell>
          <cell r="D113">
            <v>0</v>
          </cell>
          <cell r="E113">
            <v>0</v>
          </cell>
          <cell r="F113">
            <v>0</v>
          </cell>
          <cell r="G113" t="str">
            <v xml:space="preserve"> </v>
          </cell>
          <cell r="H113">
            <v>0</v>
          </cell>
          <cell r="I113">
            <v>0</v>
          </cell>
          <cell r="J113">
            <v>0</v>
          </cell>
          <cell r="K113">
            <v>0</v>
          </cell>
          <cell r="L113">
            <v>0</v>
          </cell>
        </row>
        <row r="114">
          <cell r="A114" t="str">
            <v>CHA16</v>
          </cell>
          <cell r="B114">
            <v>0</v>
          </cell>
          <cell r="C114">
            <v>0</v>
          </cell>
          <cell r="D114">
            <v>0</v>
          </cell>
          <cell r="E114">
            <v>0</v>
          </cell>
          <cell r="F114">
            <v>0</v>
          </cell>
          <cell r="G114" t="str">
            <v xml:space="preserve"> </v>
          </cell>
          <cell r="H114">
            <v>0</v>
          </cell>
          <cell r="I114">
            <v>0</v>
          </cell>
          <cell r="J114">
            <v>0</v>
          </cell>
          <cell r="K114">
            <v>0</v>
          </cell>
          <cell r="L114">
            <v>0</v>
          </cell>
        </row>
        <row r="115">
          <cell r="A115" t="str">
            <v>CHA17</v>
          </cell>
          <cell r="B115">
            <v>0</v>
          </cell>
          <cell r="F115">
            <v>0</v>
          </cell>
          <cell r="G115" t="str">
            <v xml:space="preserve"> </v>
          </cell>
          <cell r="H115">
            <v>0</v>
          </cell>
          <cell r="I115">
            <v>0</v>
          </cell>
          <cell r="J115">
            <v>0</v>
          </cell>
          <cell r="K115">
            <v>0</v>
          </cell>
          <cell r="L115">
            <v>0</v>
          </cell>
        </row>
        <row r="116">
          <cell r="A116" t="str">
            <v>Other18</v>
          </cell>
          <cell r="B116">
            <v>0</v>
          </cell>
          <cell r="F116">
            <v>0</v>
          </cell>
          <cell r="G116" t="str">
            <v xml:space="preserve"> </v>
          </cell>
          <cell r="H116">
            <v>0</v>
          </cell>
          <cell r="I116">
            <v>0</v>
          </cell>
          <cell r="J116">
            <v>0</v>
          </cell>
          <cell r="K116">
            <v>0</v>
          </cell>
          <cell r="L116">
            <v>0</v>
          </cell>
        </row>
        <row r="117">
          <cell r="A117" t="str">
            <v>Other19</v>
          </cell>
          <cell r="B117">
            <v>0</v>
          </cell>
          <cell r="F117">
            <v>0</v>
          </cell>
          <cell r="G117" t="str">
            <v xml:space="preserve"> </v>
          </cell>
          <cell r="H117">
            <v>0</v>
          </cell>
          <cell r="I117">
            <v>0</v>
          </cell>
          <cell r="J117">
            <v>0</v>
          </cell>
          <cell r="K117">
            <v>0</v>
          </cell>
          <cell r="L117">
            <v>0</v>
          </cell>
        </row>
        <row r="118">
          <cell r="A118" t="str">
            <v>B213</v>
          </cell>
          <cell r="B118">
            <v>731</v>
          </cell>
          <cell r="F118">
            <v>731</v>
          </cell>
          <cell r="G118" t="str">
            <v xml:space="preserve"> </v>
          </cell>
          <cell r="H118">
            <v>0.7</v>
          </cell>
          <cell r="I118">
            <v>610</v>
          </cell>
          <cell r="J118">
            <v>731</v>
          </cell>
          <cell r="K118">
            <v>610</v>
          </cell>
          <cell r="L118">
            <v>121</v>
          </cell>
        </row>
        <row r="119">
          <cell r="A119" t="str">
            <v>Other20</v>
          </cell>
          <cell r="B119">
            <v>0</v>
          </cell>
          <cell r="F119">
            <v>0</v>
          </cell>
          <cell r="G119" t="str">
            <v xml:space="preserve"> </v>
          </cell>
          <cell r="H119">
            <v>0</v>
          </cell>
          <cell r="I119">
            <v>0</v>
          </cell>
          <cell r="J119">
            <v>0</v>
          </cell>
          <cell r="K119">
            <v>0</v>
          </cell>
          <cell r="L119">
            <v>0</v>
          </cell>
        </row>
        <row r="120">
          <cell r="A120" t="str">
            <v>CHA18</v>
          </cell>
          <cell r="B120">
            <v>0</v>
          </cell>
          <cell r="F120">
            <v>0</v>
          </cell>
          <cell r="G120" t="str">
            <v xml:space="preserve"> </v>
          </cell>
          <cell r="H120">
            <v>0</v>
          </cell>
          <cell r="I120">
            <v>0</v>
          </cell>
          <cell r="J120">
            <v>0</v>
          </cell>
          <cell r="K120">
            <v>0</v>
          </cell>
          <cell r="L120">
            <v>0</v>
          </cell>
        </row>
        <row r="121">
          <cell r="A121" t="str">
            <v>B006</v>
          </cell>
        </row>
        <row r="122">
          <cell r="A122" t="str">
            <v>BD01</v>
          </cell>
        </row>
        <row r="123">
          <cell r="A123" t="str">
            <v>A717</v>
          </cell>
        </row>
        <row r="124">
          <cell r="A124" t="str">
            <v>A551</v>
          </cell>
        </row>
        <row r="125">
          <cell r="A125" t="str">
            <v>A500</v>
          </cell>
        </row>
        <row r="126">
          <cell r="A126" t="str">
            <v>A539</v>
          </cell>
          <cell r="L126">
            <v>0</v>
          </cell>
        </row>
        <row r="127">
          <cell r="A127" t="str">
            <v>B151</v>
          </cell>
          <cell r="B127">
            <v>1277874</v>
          </cell>
          <cell r="C127">
            <v>0</v>
          </cell>
          <cell r="D127">
            <v>0</v>
          </cell>
          <cell r="E127">
            <v>-76819</v>
          </cell>
          <cell r="F127">
            <v>1201055</v>
          </cell>
          <cell r="G127">
            <v>3.3</v>
          </cell>
          <cell r="H127">
            <v>1201</v>
          </cell>
          <cell r="I127">
            <v>1020365</v>
          </cell>
          <cell r="J127">
            <v>1277874</v>
          </cell>
          <cell r="K127">
            <v>1089874</v>
          </cell>
          <cell r="L127">
            <v>188000</v>
          </cell>
        </row>
        <row r="128">
          <cell r="A128" t="str">
            <v>A409</v>
          </cell>
          <cell r="L128">
            <v>188000</v>
          </cell>
        </row>
        <row r="129">
          <cell r="A129" t="str">
            <v>A639</v>
          </cell>
          <cell r="E129" t="str">
            <v>SFR4 £k</v>
          </cell>
          <cell r="F129">
            <v>1201055</v>
          </cell>
        </row>
        <row r="130">
          <cell r="A130" t="str">
            <v>CalAdj</v>
          </cell>
          <cell r="D130" t="str">
            <v>Planmaster journals</v>
          </cell>
          <cell r="F130">
            <v>0</v>
          </cell>
        </row>
        <row r="131">
          <cell r="A131" t="str">
            <v>Other20</v>
          </cell>
          <cell r="F131">
            <v>1201055</v>
          </cell>
        </row>
        <row r="132">
          <cell r="A132" t="str">
            <v>CHA18</v>
          </cell>
        </row>
        <row r="133">
          <cell r="A133" t="str">
            <v>A643</v>
          </cell>
          <cell r="B133" t="str">
            <v>Prog file (58988 inclusive)</v>
          </cell>
          <cell r="D133">
            <v>1201031</v>
          </cell>
          <cell r="F133">
            <v>0</v>
          </cell>
        </row>
        <row r="134">
          <cell r="B134" t="str">
            <v>Difference SFR &amp; above</v>
          </cell>
          <cell r="D134">
            <v>24</v>
          </cell>
        </row>
        <row r="174">
          <cell r="A174" t="str">
            <v>totals</v>
          </cell>
          <cell r="B174">
            <v>135.09999999999997</v>
          </cell>
          <cell r="C174">
            <v>137.20000000000002</v>
          </cell>
          <cell r="D174">
            <v>160.29999999999998</v>
          </cell>
          <cell r="E174">
            <v>158.79999999999998</v>
          </cell>
          <cell r="F174">
            <v>160.99999999999994</v>
          </cell>
          <cell r="G174">
            <v>167.30000000000007</v>
          </cell>
          <cell r="H174">
            <v>166.69999999999987</v>
          </cell>
          <cell r="I174">
            <v>170.79999999999993</v>
          </cell>
          <cell r="J174">
            <v>169.79999999999998</v>
          </cell>
          <cell r="K174">
            <v>167.8</v>
          </cell>
          <cell r="L174">
            <v>169.59999999999994</v>
          </cell>
        </row>
        <row r="175">
          <cell r="B175">
            <v>135.09999999999997</v>
          </cell>
          <cell r="C175">
            <v>137.20000000000002</v>
          </cell>
          <cell r="D175">
            <v>160.29999999999998</v>
          </cell>
          <cell r="E175">
            <v>158.79999999999998</v>
          </cell>
          <cell r="F175">
            <v>160.99999999999994</v>
          </cell>
          <cell r="G175">
            <v>167.30000000000007</v>
          </cell>
          <cell r="H175">
            <v>166.69999999999987</v>
          </cell>
          <cell r="I175">
            <v>170.79999999999993</v>
          </cell>
          <cell r="J175">
            <v>169.79999999999998</v>
          </cell>
          <cell r="K175">
            <v>167.8</v>
          </cell>
          <cell r="L175">
            <v>169.59999999999994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un rate for slide"/>
      <sheetName val="Calendarisation chart"/>
      <sheetName val="Yr on Yr Calendarisation"/>
      <sheetName val="200304 Budgets"/>
      <sheetName val="PVE(4)"/>
      <sheetName val="Calendarisation new"/>
      <sheetName val="Backup - PVE(1)"/>
      <sheetName val="Lists"/>
      <sheetName val="Data"/>
      <sheetName val="Migration Profiles"/>
      <sheetName val="Current Month"/>
      <sheetName val="E&amp;O Inv Reg"/>
      <sheetName val="Resource"/>
      <sheetName val="ProductCo Tot Calls Output"/>
      <sheetName val="ProductCo Lines Output"/>
      <sheetName val="Summary workings"/>
      <sheetName val="Mappings 110406"/>
      <sheetName val="DISCOUNT"/>
    </sheetNames>
    <sheetDataSet>
      <sheetData sheetId="0" refreshError="1"/>
      <sheetData sheetId="1" refreshError="1"/>
      <sheetData sheetId="2" refreshError="1"/>
      <sheetData sheetId="3" refreshError="1"/>
      <sheetData sheetId="4" refreshError="1"/>
      <sheetData sheetId="5" refreshError="1">
        <row r="7">
          <cell r="E7" t="str">
            <v>B129</v>
          </cell>
          <cell r="F7" t="str">
            <v>Mauritius</v>
          </cell>
          <cell r="G7">
            <v>0.2</v>
          </cell>
          <cell r="H7">
            <v>1.2000000000000002</v>
          </cell>
          <cell r="I7">
            <v>3.0999999999999996</v>
          </cell>
          <cell r="J7">
            <v>4.5999999999999996</v>
          </cell>
        </row>
        <row r="8">
          <cell r="E8" t="str">
            <v>B138</v>
          </cell>
          <cell r="F8" t="str">
            <v>Narrowband Switch Component</v>
          </cell>
          <cell r="G8">
            <v>4.5</v>
          </cell>
          <cell r="H8">
            <v>27</v>
          </cell>
          <cell r="I8">
            <v>105.9</v>
          </cell>
          <cell r="J8">
            <v>111.9</v>
          </cell>
        </row>
        <row r="9">
          <cell r="E9">
            <v>1029</v>
          </cell>
          <cell r="F9" t="str">
            <v>ISDN2 Growth</v>
          </cell>
          <cell r="G9">
            <v>0.5</v>
          </cell>
          <cell r="H9">
            <v>3</v>
          </cell>
          <cell r="I9">
            <v>2.1999999999999993</v>
          </cell>
          <cell r="J9">
            <v>8.6999999999999993</v>
          </cell>
        </row>
        <row r="10">
          <cell r="E10">
            <v>1034</v>
          </cell>
          <cell r="F10" t="str">
            <v>ISDN30 Growth</v>
          </cell>
          <cell r="G10">
            <v>0.6</v>
          </cell>
          <cell r="H10">
            <v>3.5999999999999996</v>
          </cell>
          <cell r="I10">
            <v>3.5</v>
          </cell>
          <cell r="J10">
            <v>7.1</v>
          </cell>
        </row>
        <row r="11">
          <cell r="E11">
            <v>1227</v>
          </cell>
          <cell r="F11" t="str">
            <v>PSTN</v>
          </cell>
          <cell r="G11">
            <v>0.3</v>
          </cell>
          <cell r="H11">
            <v>1.7999999999999998</v>
          </cell>
          <cell r="I11">
            <v>33.400000000000006</v>
          </cell>
          <cell r="J11">
            <v>1.2</v>
          </cell>
        </row>
        <row r="12">
          <cell r="E12">
            <v>1229</v>
          </cell>
          <cell r="F12" t="str">
            <v>BAU - Processor Orders (DLE)</v>
          </cell>
          <cell r="G12">
            <v>0.4</v>
          </cell>
          <cell r="H12">
            <v>2.4000000000000004</v>
          </cell>
          <cell r="I12">
            <v>-1.0000000000000002</v>
          </cell>
          <cell r="J12">
            <v>1.1000000000000001</v>
          </cell>
        </row>
        <row r="13">
          <cell r="E13">
            <v>1235</v>
          </cell>
          <cell r="F13" t="str">
            <v>CPER</v>
          </cell>
          <cell r="G13">
            <v>0</v>
          </cell>
          <cell r="H13">
            <v>0</v>
          </cell>
          <cell r="I13">
            <v>0</v>
          </cell>
          <cell r="J13">
            <v>0</v>
          </cell>
        </row>
        <row r="14">
          <cell r="E14">
            <v>1578</v>
          </cell>
          <cell r="F14" t="str">
            <v>Surftime</v>
          </cell>
          <cell r="G14">
            <v>0</v>
          </cell>
          <cell r="H14">
            <v>0</v>
          </cell>
          <cell r="I14">
            <v>0</v>
          </cell>
          <cell r="J14">
            <v>0</v>
          </cell>
        </row>
        <row r="15">
          <cell r="E15">
            <v>1651</v>
          </cell>
          <cell r="F15" t="str">
            <v>Concentrator Port Growth</v>
          </cell>
          <cell r="G15">
            <v>0.1</v>
          </cell>
          <cell r="H15">
            <v>0.60000000000000009</v>
          </cell>
          <cell r="I15">
            <v>9.9999999999999867E-2</v>
          </cell>
          <cell r="J15">
            <v>0.7</v>
          </cell>
        </row>
        <row r="16">
          <cell r="E16" t="str">
            <v>1968, 2627</v>
          </cell>
          <cell r="F16" t="str">
            <v>Next Generation Switch (NGS)</v>
          </cell>
          <cell r="G16">
            <v>1.4</v>
          </cell>
          <cell r="H16">
            <v>8.3999999999999986</v>
          </cell>
          <cell r="I16">
            <v>3.4000000000000021</v>
          </cell>
          <cell r="J16">
            <v>10.8</v>
          </cell>
        </row>
        <row r="17">
          <cell r="E17">
            <v>2442</v>
          </cell>
          <cell r="F17" t="str">
            <v>OSS</v>
          </cell>
          <cell r="G17">
            <v>0</v>
          </cell>
          <cell r="H17">
            <v>0</v>
          </cell>
          <cell r="I17">
            <v>0</v>
          </cell>
          <cell r="J17">
            <v>0</v>
          </cell>
        </row>
        <row r="18">
          <cell r="E18">
            <v>2443</v>
          </cell>
          <cell r="F18" t="str">
            <v>Capital Indirects</v>
          </cell>
          <cell r="G18">
            <v>1</v>
          </cell>
          <cell r="H18">
            <v>6</v>
          </cell>
          <cell r="I18">
            <v>1</v>
          </cell>
          <cell r="J18">
            <v>7</v>
          </cell>
        </row>
        <row r="19">
          <cell r="E19">
            <v>2287</v>
          </cell>
          <cell r="F19" t="str">
            <v>Processing Power</v>
          </cell>
          <cell r="G19">
            <v>0</v>
          </cell>
          <cell r="H19">
            <v>0</v>
          </cell>
          <cell r="I19">
            <v>23.5</v>
          </cell>
          <cell r="J19">
            <v>24.1</v>
          </cell>
        </row>
        <row r="20">
          <cell r="E20">
            <v>2653</v>
          </cell>
          <cell r="F20" t="str">
            <v>System X Infrastructure Enhancements</v>
          </cell>
          <cell r="G20">
            <v>0.1</v>
          </cell>
          <cell r="H20">
            <v>0.60000000000000009</v>
          </cell>
          <cell r="I20">
            <v>39.6</v>
          </cell>
          <cell r="J20">
            <v>50.4</v>
          </cell>
        </row>
        <row r="21">
          <cell r="E21" t="str">
            <v>CapDev</v>
          </cell>
          <cell r="F21" t="str">
            <v>Capitalised Development</v>
          </cell>
          <cell r="G21">
            <v>0</v>
          </cell>
          <cell r="H21">
            <v>0</v>
          </cell>
          <cell r="I21">
            <v>0</v>
          </cell>
          <cell r="J21">
            <v>0</v>
          </cell>
        </row>
        <row r="22">
          <cell r="E22" t="str">
            <v>OtherB138</v>
          </cell>
          <cell r="F22" t="str">
            <v>Other Sub Programmes</v>
          </cell>
          <cell r="G22">
            <v>9.9999999999999645E-2</v>
          </cell>
          <cell r="H22">
            <v>0.59999999999999787</v>
          </cell>
          <cell r="I22">
            <v>0.20000000000000218</v>
          </cell>
          <cell r="J22">
            <v>0.8</v>
          </cell>
        </row>
        <row r="23">
          <cell r="E23" t="str">
            <v>B222</v>
          </cell>
          <cell r="F23" t="str">
            <v>Signalling Programme</v>
          </cell>
          <cell r="G23">
            <v>0</v>
          </cell>
          <cell r="H23">
            <v>0</v>
          </cell>
          <cell r="I23">
            <v>7.1000000000000005</v>
          </cell>
          <cell r="J23">
            <v>7.2</v>
          </cell>
        </row>
        <row r="24">
          <cell r="E24" t="str">
            <v>Other1</v>
          </cell>
          <cell r="F24" t="str">
            <v>Other Programme Spend</v>
          </cell>
          <cell r="G24">
            <v>0</v>
          </cell>
          <cell r="H24">
            <v>0</v>
          </cell>
          <cell r="I24">
            <v>0</v>
          </cell>
          <cell r="J24">
            <v>0</v>
          </cell>
        </row>
        <row r="25">
          <cell r="E25" t="str">
            <v>CHA1a</v>
          </cell>
          <cell r="F25" t="str">
            <v>NB Switch Challenge</v>
          </cell>
          <cell r="G25">
            <v>0</v>
          </cell>
          <cell r="H25">
            <v>0</v>
          </cell>
          <cell r="I25">
            <v>0</v>
          </cell>
          <cell r="J25">
            <v>-13.6</v>
          </cell>
        </row>
        <row r="26">
          <cell r="E26" t="str">
            <v>CHA1b</v>
          </cell>
          <cell r="F26" t="str">
            <v>Other Switch Challenge</v>
          </cell>
          <cell r="G26">
            <v>0</v>
          </cell>
          <cell r="H26">
            <v>0</v>
          </cell>
          <cell r="I26">
            <v>0</v>
          </cell>
          <cell r="J26">
            <v>0</v>
          </cell>
        </row>
        <row r="27">
          <cell r="G27">
            <v>4.7</v>
          </cell>
          <cell r="H27">
            <v>28.2</v>
          </cell>
          <cell r="I27">
            <v>116.1</v>
          </cell>
          <cell r="J27">
            <v>110.10000000000001</v>
          </cell>
        </row>
        <row r="30">
          <cell r="E30" t="str">
            <v>B128</v>
          </cell>
          <cell r="F30" t="str">
            <v>Private Circuits</v>
          </cell>
          <cell r="G30">
            <v>0.1</v>
          </cell>
          <cell r="H30">
            <v>0.60000000000000009</v>
          </cell>
          <cell r="I30">
            <v>3.1</v>
          </cell>
          <cell r="J30">
            <v>3.7</v>
          </cell>
        </row>
        <row r="31">
          <cell r="E31" t="str">
            <v>B130</v>
          </cell>
          <cell r="F31" t="str">
            <v>Core Transmission Mod and Growth</v>
          </cell>
          <cell r="G31">
            <v>24.2</v>
          </cell>
          <cell r="H31">
            <v>145.19999999999999</v>
          </cell>
          <cell r="I31">
            <v>115.5</v>
          </cell>
          <cell r="J31">
            <v>279.8</v>
          </cell>
        </row>
        <row r="32">
          <cell r="E32">
            <v>1132</v>
          </cell>
          <cell r="F32" t="str">
            <v>Core Fibre Cable Growth</v>
          </cell>
          <cell r="G32">
            <v>4.2</v>
          </cell>
          <cell r="H32">
            <v>25.200000000000003</v>
          </cell>
          <cell r="I32">
            <v>4.5999999999999979</v>
          </cell>
          <cell r="J32">
            <v>27.5</v>
          </cell>
        </row>
        <row r="33">
          <cell r="E33" t="str">
            <v>2367, 2476, 2646</v>
          </cell>
          <cell r="F33" t="str">
            <v>Transmission Infrastructure</v>
          </cell>
          <cell r="G33">
            <v>3.3</v>
          </cell>
          <cell r="H33">
            <v>19.799999999999997</v>
          </cell>
          <cell r="I33">
            <v>10.7</v>
          </cell>
          <cell r="J33">
            <v>32.799999999999997</v>
          </cell>
        </row>
        <row r="34">
          <cell r="E34" t="str">
            <v>2227, 2475, 2641, 2642, 2643, 2644, 2645</v>
          </cell>
          <cell r="F34" t="str">
            <v>SDH Electronics</v>
          </cell>
          <cell r="G34">
            <v>13.2</v>
          </cell>
          <cell r="H34">
            <v>79.199999999999989</v>
          </cell>
          <cell r="I34">
            <v>80.5</v>
          </cell>
          <cell r="J34">
            <v>179.2</v>
          </cell>
        </row>
        <row r="35">
          <cell r="E35" t="str">
            <v>1111, 1124, 1958, 1959, 1967,1976, 2441, 2474, 6365, 6601, 6806, 6809, 6857, 6891, 8075, 8313, 8346</v>
          </cell>
          <cell r="F35" t="str">
            <v>Other</v>
          </cell>
          <cell r="G35">
            <v>3.5</v>
          </cell>
          <cell r="H35">
            <v>21</v>
          </cell>
          <cell r="I35">
            <v>19.699999999999996</v>
          </cell>
          <cell r="J35">
            <v>40.299999999999997</v>
          </cell>
        </row>
        <row r="36">
          <cell r="E36" t="str">
            <v>B221</v>
          </cell>
          <cell r="F36" t="str">
            <v>Betterment (Repayment Works) Core</v>
          </cell>
          <cell r="G36">
            <v>0.5</v>
          </cell>
          <cell r="H36">
            <v>3</v>
          </cell>
          <cell r="I36">
            <v>-0.60000000000000009</v>
          </cell>
          <cell r="J36">
            <v>2.4</v>
          </cell>
        </row>
        <row r="37">
          <cell r="E37" t="str">
            <v>Other2</v>
          </cell>
          <cell r="F37" t="str">
            <v>Other Programme Spend</v>
          </cell>
          <cell r="G37">
            <v>0</v>
          </cell>
          <cell r="H37">
            <v>0</v>
          </cell>
          <cell r="I37">
            <v>0</v>
          </cell>
          <cell r="J37">
            <v>0</v>
          </cell>
        </row>
        <row r="38">
          <cell r="E38" t="str">
            <v>CHA2</v>
          </cell>
          <cell r="F38" t="str">
            <v>Transmission Challenge</v>
          </cell>
          <cell r="G38">
            <v>0</v>
          </cell>
          <cell r="H38">
            <v>0</v>
          </cell>
          <cell r="I38">
            <v>0</v>
          </cell>
          <cell r="J38">
            <v>-14.8</v>
          </cell>
        </row>
        <row r="39">
          <cell r="G39">
            <v>24.8</v>
          </cell>
          <cell r="H39">
            <v>148.79999999999998</v>
          </cell>
          <cell r="I39">
            <v>118</v>
          </cell>
          <cell r="J39">
            <v>271.09999999999997</v>
          </cell>
        </row>
        <row r="42">
          <cell r="E42" t="str">
            <v>A540</v>
          </cell>
          <cell r="F42" t="str">
            <v>New Sites</v>
          </cell>
          <cell r="G42">
            <v>14.4</v>
          </cell>
          <cell r="H42">
            <v>86.4</v>
          </cell>
          <cell r="I42">
            <v>-5.7000000000000028</v>
          </cell>
          <cell r="J42">
            <v>80.7</v>
          </cell>
        </row>
        <row r="43">
          <cell r="E43" t="str">
            <v>B003</v>
          </cell>
          <cell r="F43" t="str">
            <v>Copper Build</v>
          </cell>
          <cell r="G43">
            <v>15.9</v>
          </cell>
          <cell r="H43">
            <v>95.4</v>
          </cell>
          <cell r="I43">
            <v>30.199999999999989</v>
          </cell>
          <cell r="J43">
            <v>126.3</v>
          </cell>
        </row>
        <row r="44">
          <cell r="E44" t="str">
            <v>B004</v>
          </cell>
          <cell r="F44" t="str">
            <v>Copper Technology</v>
          </cell>
          <cell r="G44">
            <v>0.9</v>
          </cell>
          <cell r="H44">
            <v>5.4</v>
          </cell>
          <cell r="I44">
            <v>6.9</v>
          </cell>
          <cell r="J44">
            <v>12.3</v>
          </cell>
        </row>
        <row r="45">
          <cell r="E45" t="str">
            <v>B005</v>
          </cell>
          <cell r="F45" t="str">
            <v>Narrowband Electronics</v>
          </cell>
          <cell r="G45">
            <v>1.8</v>
          </cell>
          <cell r="H45">
            <v>10.8</v>
          </cell>
          <cell r="I45">
            <v>2.7999999999999989</v>
          </cell>
          <cell r="J45">
            <v>13.6</v>
          </cell>
        </row>
        <row r="46">
          <cell r="E46" t="str">
            <v>B006</v>
          </cell>
          <cell r="F46" t="str">
            <v>Narrowband Access Radio</v>
          </cell>
          <cell r="G46">
            <v>0</v>
          </cell>
          <cell r="H46">
            <v>0</v>
          </cell>
          <cell r="I46">
            <v>0</v>
          </cell>
          <cell r="J46">
            <v>0</v>
          </cell>
        </row>
        <row r="47">
          <cell r="E47" t="str">
            <v>B007</v>
          </cell>
          <cell r="F47" t="str">
            <v>Customer Wideband Access Radio</v>
          </cell>
          <cell r="G47">
            <v>2.7</v>
          </cell>
          <cell r="H47">
            <v>16.200000000000003</v>
          </cell>
          <cell r="I47">
            <v>-1.7000000000000028</v>
          </cell>
          <cell r="J47">
            <v>14.5</v>
          </cell>
        </row>
        <row r="48">
          <cell r="E48" t="str">
            <v>B009</v>
          </cell>
          <cell r="F48" t="str">
            <v>Fibre Infrastructure</v>
          </cell>
          <cell r="G48">
            <v>20.6</v>
          </cell>
          <cell r="H48">
            <v>123.60000000000001</v>
          </cell>
          <cell r="I48">
            <v>-2.2000000000000028</v>
          </cell>
          <cell r="J48">
            <v>121.7</v>
          </cell>
        </row>
        <row r="49">
          <cell r="E49" t="str">
            <v>B010</v>
          </cell>
          <cell r="F49" t="str">
            <v>Wideband Electronics</v>
          </cell>
          <cell r="G49">
            <v>10.6</v>
          </cell>
          <cell r="H49">
            <v>63.599999999999994</v>
          </cell>
          <cell r="I49">
            <v>14.799999999999997</v>
          </cell>
          <cell r="J49">
            <v>81.3</v>
          </cell>
        </row>
        <row r="50">
          <cell r="E50" t="str">
            <v>B011</v>
          </cell>
          <cell r="F50" t="str">
            <v>Fibre Technology</v>
          </cell>
          <cell r="G50">
            <v>0.1</v>
          </cell>
          <cell r="H50">
            <v>0.60000000000000009</v>
          </cell>
          <cell r="I50">
            <v>0.89999999999999991</v>
          </cell>
          <cell r="J50">
            <v>1.9</v>
          </cell>
        </row>
        <row r="51">
          <cell r="E51" t="str">
            <v>B020</v>
          </cell>
          <cell r="F51" t="str">
            <v>Microconnect</v>
          </cell>
          <cell r="G51">
            <v>0</v>
          </cell>
          <cell r="H51">
            <v>0</v>
          </cell>
          <cell r="I51">
            <v>3.8</v>
          </cell>
          <cell r="J51">
            <v>3.8</v>
          </cell>
        </row>
        <row r="52">
          <cell r="E52" t="str">
            <v>B107</v>
          </cell>
          <cell r="F52" t="str">
            <v>HOAN</v>
          </cell>
          <cell r="G52">
            <v>0</v>
          </cell>
          <cell r="H52">
            <v>0</v>
          </cell>
          <cell r="I52">
            <v>20</v>
          </cell>
          <cell r="J52">
            <v>15</v>
          </cell>
        </row>
        <row r="53">
          <cell r="E53" t="str">
            <v>Other3</v>
          </cell>
          <cell r="F53" t="str">
            <v>Other Programme Spend</v>
          </cell>
          <cell r="G53">
            <v>8</v>
          </cell>
          <cell r="H53">
            <v>48</v>
          </cell>
          <cell r="I53">
            <v>-48</v>
          </cell>
          <cell r="J53">
            <v>0</v>
          </cell>
        </row>
        <row r="54">
          <cell r="E54" t="str">
            <v>CHA4</v>
          </cell>
          <cell r="F54" t="str">
            <v>Access Vol Challenge</v>
          </cell>
          <cell r="G54">
            <v>0</v>
          </cell>
          <cell r="H54">
            <v>0</v>
          </cell>
          <cell r="I54">
            <v>0</v>
          </cell>
          <cell r="J54">
            <v>0</v>
          </cell>
        </row>
        <row r="55">
          <cell r="F55" t="str">
            <v>Total Access Volume</v>
          </cell>
          <cell r="G55">
            <v>75</v>
          </cell>
          <cell r="H55">
            <v>450.00000000000011</v>
          </cell>
          <cell r="I55">
            <v>21.799999999999969</v>
          </cell>
          <cell r="J55">
            <v>471.1</v>
          </cell>
        </row>
        <row r="56">
          <cell r="E56" t="str">
            <v>A574</v>
          </cell>
          <cell r="F56" t="str">
            <v>Access Dropwire</v>
          </cell>
          <cell r="G56">
            <v>33</v>
          </cell>
          <cell r="H56">
            <v>198</v>
          </cell>
          <cell r="I56">
            <v>-11</v>
          </cell>
          <cell r="J56">
            <v>187</v>
          </cell>
        </row>
        <row r="57">
          <cell r="E57" t="str">
            <v>A534</v>
          </cell>
          <cell r="F57" t="str">
            <v>Access Bearer Programme</v>
          </cell>
          <cell r="G57">
            <v>0</v>
          </cell>
          <cell r="H57">
            <v>0</v>
          </cell>
          <cell r="I57">
            <v>0</v>
          </cell>
          <cell r="J57">
            <v>0</v>
          </cell>
        </row>
        <row r="58">
          <cell r="E58" t="str">
            <v>B001</v>
          </cell>
          <cell r="F58" t="str">
            <v>Planning &amp; Recording Modernisation</v>
          </cell>
          <cell r="G58">
            <v>0</v>
          </cell>
          <cell r="H58">
            <v>0</v>
          </cell>
          <cell r="I58">
            <v>0</v>
          </cell>
          <cell r="J58">
            <v>0</v>
          </cell>
        </row>
        <row r="59">
          <cell r="E59" t="str">
            <v>B008</v>
          </cell>
          <cell r="F59" t="str">
            <v>Bespoke Radio</v>
          </cell>
          <cell r="G59">
            <v>0.1</v>
          </cell>
          <cell r="H59">
            <v>0.60000000000000009</v>
          </cell>
          <cell r="I59">
            <v>0.59999999999999987</v>
          </cell>
          <cell r="J59">
            <v>1.2</v>
          </cell>
        </row>
        <row r="60">
          <cell r="E60" t="str">
            <v>B058</v>
          </cell>
          <cell r="F60" t="str">
            <v>Access Maintenance (FVR)</v>
          </cell>
          <cell r="G60">
            <v>4.5</v>
          </cell>
          <cell r="H60">
            <v>27</v>
          </cell>
          <cell r="I60">
            <v>2.1999999999999993</v>
          </cell>
          <cell r="J60">
            <v>29.2</v>
          </cell>
        </row>
        <row r="61">
          <cell r="E61" t="str">
            <v>B063</v>
          </cell>
          <cell r="F61" t="str">
            <v>Asset Assurance</v>
          </cell>
          <cell r="G61">
            <v>25.7</v>
          </cell>
          <cell r="H61">
            <v>154.19999999999999</v>
          </cell>
          <cell r="I61">
            <v>6.5</v>
          </cell>
          <cell r="J61">
            <v>147.69999999999999</v>
          </cell>
        </row>
        <row r="62">
          <cell r="E62" t="str">
            <v>B202</v>
          </cell>
          <cell r="F62" t="str">
            <v>Line Test &amp; Routining</v>
          </cell>
          <cell r="G62">
            <v>-0.2</v>
          </cell>
          <cell r="H62">
            <v>0</v>
          </cell>
          <cell r="I62">
            <v>4.5999999999999996</v>
          </cell>
          <cell r="J62">
            <v>4.5999999999999996</v>
          </cell>
        </row>
        <row r="63">
          <cell r="E63" t="str">
            <v>B203</v>
          </cell>
          <cell r="F63" t="str">
            <v>Access Repair</v>
          </cell>
          <cell r="G63">
            <v>5.6</v>
          </cell>
          <cell r="H63">
            <v>33.599999999999994</v>
          </cell>
          <cell r="I63">
            <v>3.1000000000000085</v>
          </cell>
          <cell r="J63">
            <v>36.700000000000003</v>
          </cell>
        </row>
        <row r="64">
          <cell r="E64" t="str">
            <v>B220</v>
          </cell>
          <cell r="F64" t="str">
            <v>Betterment (Repayment Works) Access</v>
          </cell>
          <cell r="G64">
            <v>4.5999999999999996</v>
          </cell>
          <cell r="H64">
            <v>27.599999999999998</v>
          </cell>
          <cell r="I64">
            <v>-3.6999999999999957</v>
          </cell>
          <cell r="J64">
            <v>21.3</v>
          </cell>
        </row>
        <row r="65">
          <cell r="E65" t="str">
            <v>Other4</v>
          </cell>
          <cell r="F65" t="str">
            <v>Other Programme Spend</v>
          </cell>
          <cell r="G65">
            <v>0</v>
          </cell>
          <cell r="H65">
            <v>0</v>
          </cell>
          <cell r="I65">
            <v>0</v>
          </cell>
          <cell r="J65">
            <v>0</v>
          </cell>
        </row>
        <row r="66">
          <cell r="E66" t="str">
            <v>NEWC05</v>
          </cell>
          <cell r="F66" t="str">
            <v>Unallocated sector challenge</v>
          </cell>
          <cell r="G66">
            <v>0</v>
          </cell>
          <cell r="H66">
            <v>0</v>
          </cell>
          <cell r="I66">
            <v>0</v>
          </cell>
          <cell r="J66">
            <v>0</v>
          </cell>
        </row>
        <row r="67">
          <cell r="E67" t="str">
            <v>CHA5</v>
          </cell>
          <cell r="F67" t="str">
            <v>Access Non-Vol Challenge</v>
          </cell>
          <cell r="G67">
            <v>0</v>
          </cell>
          <cell r="H67">
            <v>0</v>
          </cell>
          <cell r="I67">
            <v>-79.2</v>
          </cell>
          <cell r="J67">
            <v>-62.9</v>
          </cell>
        </row>
        <row r="68">
          <cell r="F68" t="str">
            <v>Total Access Non Volume</v>
          </cell>
          <cell r="G68">
            <v>40.299999999999997</v>
          </cell>
          <cell r="H68">
            <v>242.99999999999997</v>
          </cell>
          <cell r="I68">
            <v>-65.899999999999991</v>
          </cell>
          <cell r="J68">
            <v>177.79999999999998</v>
          </cell>
        </row>
        <row r="69">
          <cell r="G69">
            <v>148.30000000000001</v>
          </cell>
          <cell r="H69">
            <v>891.00000000000011</v>
          </cell>
          <cell r="I69">
            <v>-55.100000000000023</v>
          </cell>
          <cell r="J69">
            <v>835.9</v>
          </cell>
        </row>
        <row r="72">
          <cell r="E72" t="str">
            <v>A506</v>
          </cell>
          <cell r="F72" t="str">
            <v>Montrose - OSP</v>
          </cell>
          <cell r="G72">
            <v>-0.2</v>
          </cell>
          <cell r="H72">
            <v>0</v>
          </cell>
          <cell r="I72">
            <v>3.5</v>
          </cell>
          <cell r="J72">
            <v>0</v>
          </cell>
        </row>
        <row r="73">
          <cell r="E73" t="str">
            <v>A551</v>
          </cell>
          <cell r="F73" t="str">
            <v>Wholesale Mobility Products</v>
          </cell>
          <cell r="G73">
            <v>0</v>
          </cell>
          <cell r="H73">
            <v>0</v>
          </cell>
          <cell r="I73">
            <v>0.89999999999999991</v>
          </cell>
          <cell r="J73">
            <v>1.9</v>
          </cell>
        </row>
        <row r="74">
          <cell r="E74" t="str">
            <v>A557</v>
          </cell>
          <cell r="F74" t="str">
            <v>Advanced Services Unit</v>
          </cell>
          <cell r="G74">
            <v>0.3</v>
          </cell>
          <cell r="H74">
            <v>1.7999999999999998</v>
          </cell>
          <cell r="I74">
            <v>6.0000000000000009</v>
          </cell>
          <cell r="J74">
            <v>8.4</v>
          </cell>
        </row>
        <row r="75">
          <cell r="E75" t="str">
            <v>A561</v>
          </cell>
          <cell r="F75" t="str">
            <v>Card Services Platforms</v>
          </cell>
          <cell r="G75">
            <v>0</v>
          </cell>
          <cell r="H75">
            <v>0</v>
          </cell>
          <cell r="I75">
            <v>1.1000000000000001</v>
          </cell>
          <cell r="J75">
            <v>5</v>
          </cell>
        </row>
        <row r="76">
          <cell r="E76" t="str">
            <v>A563</v>
          </cell>
          <cell r="F76" t="str">
            <v>IN Platform &amp; New Mktg Products</v>
          </cell>
          <cell r="G76">
            <v>0</v>
          </cell>
          <cell r="H76">
            <v>0</v>
          </cell>
          <cell r="I76">
            <v>8</v>
          </cell>
          <cell r="J76">
            <v>14</v>
          </cell>
        </row>
        <row r="77">
          <cell r="E77" t="str">
            <v>A567</v>
          </cell>
          <cell r="F77" t="str">
            <v>Cambridge Platform</v>
          </cell>
          <cell r="G77">
            <v>0.2</v>
          </cell>
          <cell r="H77">
            <v>1.2000000000000002</v>
          </cell>
          <cell r="I77">
            <v>21.200000000000003</v>
          </cell>
          <cell r="J77">
            <v>26.6</v>
          </cell>
        </row>
        <row r="78">
          <cell r="E78" t="str">
            <v>A579</v>
          </cell>
          <cell r="F78" t="str">
            <v>Messaging Services</v>
          </cell>
          <cell r="G78">
            <v>0</v>
          </cell>
          <cell r="H78">
            <v>0</v>
          </cell>
          <cell r="I78">
            <v>5</v>
          </cell>
          <cell r="J78">
            <v>5.3</v>
          </cell>
        </row>
        <row r="79">
          <cell r="E79" t="str">
            <v>Other5</v>
          </cell>
          <cell r="F79" t="str">
            <v>Other Programme Spend</v>
          </cell>
          <cell r="G79">
            <v>0.1</v>
          </cell>
          <cell r="H79">
            <v>0.60000000000000009</v>
          </cell>
          <cell r="I79">
            <v>-0.60000000000000009</v>
          </cell>
          <cell r="J79">
            <v>0</v>
          </cell>
        </row>
        <row r="80">
          <cell r="E80" t="str">
            <v>CHA3</v>
          </cell>
          <cell r="F80" t="str">
            <v>MIM Challenge</v>
          </cell>
          <cell r="G80">
            <v>0</v>
          </cell>
          <cell r="H80">
            <v>0</v>
          </cell>
          <cell r="I80">
            <v>0</v>
          </cell>
          <cell r="J80">
            <v>-15.2</v>
          </cell>
        </row>
        <row r="81">
          <cell r="F81" t="str">
            <v>Total MIM</v>
          </cell>
          <cell r="G81">
            <v>0.4</v>
          </cell>
          <cell r="H81">
            <v>3.6</v>
          </cell>
          <cell r="I81">
            <v>45.1</v>
          </cell>
          <cell r="J81">
            <v>46</v>
          </cell>
        </row>
        <row r="82">
          <cell r="E82" t="str">
            <v>A559</v>
          </cell>
          <cell r="F82" t="str">
            <v>Service Intelligent Layer</v>
          </cell>
          <cell r="G82">
            <v>0</v>
          </cell>
          <cell r="H82">
            <v>0</v>
          </cell>
          <cell r="I82">
            <v>14.3</v>
          </cell>
          <cell r="J82">
            <v>14.3</v>
          </cell>
        </row>
        <row r="83">
          <cell r="E83" t="str">
            <v>A662</v>
          </cell>
          <cell r="F83" t="str">
            <v>21CN 0 non-specified</v>
          </cell>
          <cell r="G83">
            <v>0</v>
          </cell>
          <cell r="H83">
            <v>0</v>
          </cell>
          <cell r="I83">
            <v>20.7</v>
          </cell>
          <cell r="J83">
            <v>20.7</v>
          </cell>
        </row>
        <row r="84">
          <cell r="E84" t="str">
            <v>Other6</v>
          </cell>
          <cell r="F84" t="str">
            <v>Other Programme Spend</v>
          </cell>
          <cell r="G84">
            <v>0</v>
          </cell>
          <cell r="H84">
            <v>0</v>
          </cell>
          <cell r="I84">
            <v>0</v>
          </cell>
          <cell r="J84">
            <v>0</v>
          </cell>
        </row>
        <row r="85">
          <cell r="E85" t="str">
            <v>CHA6</v>
          </cell>
          <cell r="F85" t="str">
            <v>21CN Challenge</v>
          </cell>
          <cell r="G85">
            <v>0</v>
          </cell>
          <cell r="H85">
            <v>0</v>
          </cell>
          <cell r="I85">
            <v>-1</v>
          </cell>
          <cell r="J85">
            <v>-1</v>
          </cell>
        </row>
        <row r="86">
          <cell r="F86" t="str">
            <v>Total 21CN</v>
          </cell>
          <cell r="G86">
            <v>0</v>
          </cell>
          <cell r="H86">
            <v>0</v>
          </cell>
          <cell r="I86">
            <v>34</v>
          </cell>
          <cell r="J86">
            <v>34</v>
          </cell>
        </row>
        <row r="87">
          <cell r="G87">
            <v>0.4</v>
          </cell>
          <cell r="H87">
            <v>3.6</v>
          </cell>
          <cell r="I87">
            <v>79.099999999999994</v>
          </cell>
          <cell r="J87">
            <v>80</v>
          </cell>
        </row>
        <row r="90">
          <cell r="E90" t="str">
            <v>A659</v>
          </cell>
          <cell r="F90" t="str">
            <v>Pre-Registration</v>
          </cell>
          <cell r="G90">
            <v>5.2</v>
          </cell>
          <cell r="H90">
            <v>31.200000000000003</v>
          </cell>
          <cell r="I90">
            <v>2.6999999999999957</v>
          </cell>
          <cell r="J90">
            <v>24.8</v>
          </cell>
        </row>
        <row r="91">
          <cell r="E91" t="str">
            <v>A663</v>
          </cell>
          <cell r="F91" t="str">
            <v>Emerging Technology</v>
          </cell>
          <cell r="G91">
            <v>0</v>
          </cell>
          <cell r="H91">
            <v>0</v>
          </cell>
          <cell r="I91">
            <v>3.5</v>
          </cell>
          <cell r="J91">
            <v>14.6</v>
          </cell>
        </row>
        <row r="92">
          <cell r="E92" t="str">
            <v>A718</v>
          </cell>
          <cell r="F92" t="str">
            <v>BB TAM Trial</v>
          </cell>
          <cell r="G92">
            <v>0</v>
          </cell>
          <cell r="H92">
            <v>0</v>
          </cell>
          <cell r="I92">
            <v>17.2</v>
          </cell>
          <cell r="J92">
            <v>20.8</v>
          </cell>
        </row>
        <row r="93">
          <cell r="E93" t="str">
            <v>B073</v>
          </cell>
          <cell r="F93" t="str">
            <v>Symmetric Access</v>
          </cell>
          <cell r="G93">
            <v>0.2</v>
          </cell>
          <cell r="H93">
            <v>1.2000000000000002</v>
          </cell>
          <cell r="I93">
            <v>1.9</v>
          </cell>
          <cell r="J93">
            <v>3.1</v>
          </cell>
        </row>
        <row r="94">
          <cell r="E94" t="str">
            <v>B224</v>
          </cell>
          <cell r="F94" t="str">
            <v>ADSL</v>
          </cell>
          <cell r="G94">
            <v>17.5</v>
          </cell>
          <cell r="H94">
            <v>105</v>
          </cell>
          <cell r="I94">
            <v>-20</v>
          </cell>
          <cell r="J94">
            <v>85</v>
          </cell>
        </row>
        <row r="95">
          <cell r="E95" t="str">
            <v>Other7</v>
          </cell>
          <cell r="F95" t="str">
            <v>Other Programme Spend</v>
          </cell>
          <cell r="G95">
            <v>0</v>
          </cell>
          <cell r="H95">
            <v>0</v>
          </cell>
          <cell r="I95">
            <v>0</v>
          </cell>
          <cell r="J95">
            <v>0</v>
          </cell>
        </row>
        <row r="96">
          <cell r="E96" t="str">
            <v>BD01</v>
          </cell>
          <cell r="F96" t="str">
            <v>Unallocated sector challenge</v>
          </cell>
          <cell r="G96">
            <v>0</v>
          </cell>
          <cell r="H96">
            <v>0</v>
          </cell>
          <cell r="I96">
            <v>0</v>
          </cell>
          <cell r="J96">
            <v>0</v>
          </cell>
        </row>
        <row r="97">
          <cell r="G97">
            <v>22.9</v>
          </cell>
          <cell r="H97">
            <v>137.4</v>
          </cell>
          <cell r="I97">
            <v>5.2999999999999936</v>
          </cell>
          <cell r="J97">
            <v>148.30000000000001</v>
          </cell>
        </row>
        <row r="100">
          <cell r="E100" t="str">
            <v>A700</v>
          </cell>
          <cell r="F100" t="str">
            <v>IP &amp; Data Ntwk platform</v>
          </cell>
          <cell r="G100">
            <v>6.1</v>
          </cell>
          <cell r="H100">
            <v>36.599999999999994</v>
          </cell>
          <cell r="I100">
            <v>79.299999999999983</v>
          </cell>
          <cell r="J100">
            <v>118.6</v>
          </cell>
        </row>
        <row r="101">
          <cell r="E101" t="str">
            <v>A701</v>
          </cell>
          <cell r="F101" t="str">
            <v>SHDS</v>
          </cell>
          <cell r="G101">
            <v>3.1</v>
          </cell>
          <cell r="H101">
            <v>18.600000000000001</v>
          </cell>
          <cell r="I101">
            <v>4.8999999999999986</v>
          </cell>
          <cell r="J101">
            <v>20.3</v>
          </cell>
        </row>
        <row r="102">
          <cell r="E102" t="str">
            <v>A702</v>
          </cell>
          <cell r="F102" t="str">
            <v>VPN NTE</v>
          </cell>
          <cell r="G102">
            <v>0.8</v>
          </cell>
          <cell r="H102">
            <v>4.8000000000000007</v>
          </cell>
          <cell r="I102">
            <v>1.3999999999999995</v>
          </cell>
          <cell r="J102">
            <v>7.2</v>
          </cell>
        </row>
        <row r="103">
          <cell r="E103" t="str">
            <v>A703</v>
          </cell>
          <cell r="F103" t="str">
            <v>Internet &amp; IP services</v>
          </cell>
          <cell r="G103">
            <v>0</v>
          </cell>
          <cell r="H103">
            <v>0</v>
          </cell>
          <cell r="I103">
            <v>0</v>
          </cell>
          <cell r="J103">
            <v>0</v>
          </cell>
        </row>
        <row r="104">
          <cell r="E104" t="str">
            <v>A704</v>
          </cell>
          <cell r="F104" t="str">
            <v>SMDS</v>
          </cell>
          <cell r="G104">
            <v>0</v>
          </cell>
          <cell r="H104">
            <v>0</v>
          </cell>
          <cell r="I104">
            <v>2.7</v>
          </cell>
          <cell r="J104">
            <v>4.3</v>
          </cell>
        </row>
        <row r="105">
          <cell r="E105" t="str">
            <v>A705</v>
          </cell>
          <cell r="F105" t="str">
            <v>Cellstream</v>
          </cell>
          <cell r="G105">
            <v>0</v>
          </cell>
          <cell r="H105">
            <v>0</v>
          </cell>
          <cell r="I105">
            <v>1</v>
          </cell>
          <cell r="J105">
            <v>1.5</v>
          </cell>
        </row>
        <row r="106">
          <cell r="E106" t="str">
            <v>A706</v>
          </cell>
          <cell r="F106" t="str">
            <v>X-Portfolio</v>
          </cell>
          <cell r="G106">
            <v>0.2</v>
          </cell>
          <cell r="H106">
            <v>1.2000000000000002</v>
          </cell>
          <cell r="I106">
            <v>-0.50000000000000022</v>
          </cell>
          <cell r="J106">
            <v>0.7</v>
          </cell>
        </row>
        <row r="107">
          <cell r="E107" t="str">
            <v>A707</v>
          </cell>
          <cell r="F107" t="str">
            <v>All VOIP</v>
          </cell>
          <cell r="G107">
            <v>0</v>
          </cell>
          <cell r="H107">
            <v>0</v>
          </cell>
          <cell r="I107">
            <v>0</v>
          </cell>
          <cell r="J107">
            <v>0</v>
          </cell>
        </row>
        <row r="108">
          <cell r="E108" t="str">
            <v>A708</v>
          </cell>
          <cell r="F108" t="str">
            <v>Framestream</v>
          </cell>
          <cell r="G108">
            <v>0</v>
          </cell>
          <cell r="H108">
            <v>0</v>
          </cell>
          <cell r="I108">
            <v>0.1</v>
          </cell>
          <cell r="J108">
            <v>0.1</v>
          </cell>
        </row>
        <row r="109">
          <cell r="E109" t="str">
            <v>A709</v>
          </cell>
          <cell r="F109" t="str">
            <v>Pan European</v>
          </cell>
          <cell r="G109">
            <v>0</v>
          </cell>
          <cell r="H109">
            <v>0</v>
          </cell>
          <cell r="I109">
            <v>0</v>
          </cell>
          <cell r="J109">
            <v>0</v>
          </cell>
        </row>
        <row r="110">
          <cell r="E110" t="str">
            <v>A710</v>
          </cell>
          <cell r="F110" t="str">
            <v>Intl transmission cntrs</v>
          </cell>
          <cell r="G110">
            <v>0.7</v>
          </cell>
          <cell r="H110">
            <v>4.1999999999999993</v>
          </cell>
          <cell r="I110">
            <v>0.10000000000000142</v>
          </cell>
          <cell r="J110">
            <v>6.2</v>
          </cell>
        </row>
        <row r="111">
          <cell r="E111" t="str">
            <v>A711</v>
          </cell>
          <cell r="F111" t="str">
            <v>GTN</v>
          </cell>
          <cell r="G111">
            <v>0</v>
          </cell>
          <cell r="H111">
            <v>0</v>
          </cell>
          <cell r="I111">
            <v>0</v>
          </cell>
          <cell r="J111">
            <v>0</v>
          </cell>
        </row>
        <row r="112">
          <cell r="E112" t="str">
            <v>A712</v>
          </cell>
          <cell r="F112" t="str">
            <v>Network UK operations</v>
          </cell>
          <cell r="G112">
            <v>0.4</v>
          </cell>
          <cell r="H112">
            <v>2.4000000000000004</v>
          </cell>
          <cell r="I112">
            <v>-2.4000000000000004</v>
          </cell>
          <cell r="J112">
            <v>0</v>
          </cell>
        </row>
        <row r="113">
          <cell r="E113" t="str">
            <v>A713</v>
          </cell>
          <cell r="F113" t="str">
            <v>Overheads</v>
          </cell>
          <cell r="G113">
            <v>0</v>
          </cell>
          <cell r="H113">
            <v>0</v>
          </cell>
          <cell r="I113">
            <v>0</v>
          </cell>
          <cell r="J113">
            <v>0</v>
          </cell>
        </row>
        <row r="114">
          <cell r="E114" t="str">
            <v>A714</v>
          </cell>
          <cell r="F114" t="str">
            <v>IS WAN</v>
          </cell>
          <cell r="G114">
            <v>0</v>
          </cell>
          <cell r="H114">
            <v>0</v>
          </cell>
          <cell r="I114">
            <v>0</v>
          </cell>
          <cell r="J114">
            <v>0</v>
          </cell>
        </row>
        <row r="115">
          <cell r="E115" t="str">
            <v>A715</v>
          </cell>
          <cell r="F115" t="str">
            <v>Internet Sevices</v>
          </cell>
          <cell r="G115">
            <v>0.3</v>
          </cell>
          <cell r="H115">
            <v>1.7999999999999998</v>
          </cell>
          <cell r="I115">
            <v>0.5</v>
          </cell>
          <cell r="J115">
            <v>4.5</v>
          </cell>
        </row>
        <row r="116">
          <cell r="E116" t="str">
            <v>A716</v>
          </cell>
          <cell r="F116" t="str">
            <v>Dial IP Services</v>
          </cell>
          <cell r="G116">
            <v>0</v>
          </cell>
          <cell r="H116">
            <v>0</v>
          </cell>
          <cell r="I116">
            <v>0.3</v>
          </cell>
          <cell r="J116">
            <v>0.2</v>
          </cell>
        </row>
        <row r="117">
          <cell r="E117" t="str">
            <v>A717</v>
          </cell>
          <cell r="F117" t="str">
            <v>VOIP Multimedia Services</v>
          </cell>
          <cell r="G117">
            <v>0</v>
          </cell>
          <cell r="H117">
            <v>0</v>
          </cell>
          <cell r="I117">
            <v>0.79999999999999993</v>
          </cell>
          <cell r="J117">
            <v>0.1</v>
          </cell>
        </row>
        <row r="118">
          <cell r="E118" t="str">
            <v>ZZZ5</v>
          </cell>
          <cell r="F118" t="str">
            <v>Data Enabled Access</v>
          </cell>
          <cell r="G118">
            <v>0</v>
          </cell>
          <cell r="H118">
            <v>0</v>
          </cell>
          <cell r="I118">
            <v>0</v>
          </cell>
          <cell r="J118">
            <v>0</v>
          </cell>
        </row>
        <row r="119">
          <cell r="E119" t="str">
            <v>Other8</v>
          </cell>
          <cell r="F119" t="str">
            <v>Other Programme Spend</v>
          </cell>
          <cell r="G119">
            <v>0</v>
          </cell>
          <cell r="H119">
            <v>0</v>
          </cell>
          <cell r="I119">
            <v>0</v>
          </cell>
          <cell r="J119">
            <v>0</v>
          </cell>
        </row>
        <row r="120">
          <cell r="E120" t="str">
            <v>IP01</v>
          </cell>
          <cell r="F120" t="str">
            <v>Unallocated sector challenge</v>
          </cell>
          <cell r="G120">
            <v>0</v>
          </cell>
          <cell r="H120">
            <v>0</v>
          </cell>
          <cell r="I120">
            <v>-17.799999999999997</v>
          </cell>
          <cell r="J120">
            <v>-23.7</v>
          </cell>
        </row>
        <row r="121">
          <cell r="F121" t="str">
            <v>Sub total</v>
          </cell>
          <cell r="G121">
            <v>11.6</v>
          </cell>
          <cell r="H121">
            <v>69.600000000000009</v>
          </cell>
          <cell r="I121">
            <v>70.399999999999991</v>
          </cell>
          <cell r="J121">
            <v>139.99999999999997</v>
          </cell>
        </row>
        <row r="122">
          <cell r="E122" t="str">
            <v>IP03</v>
          </cell>
          <cell r="F122" t="str">
            <v>Outwards transfers</v>
          </cell>
          <cell r="G122">
            <v>-11.7</v>
          </cell>
          <cell r="H122">
            <v>-70.199999999999989</v>
          </cell>
          <cell r="I122">
            <v>-69.800000000000011</v>
          </cell>
          <cell r="J122">
            <v>-140</v>
          </cell>
        </row>
        <row r="123">
          <cell r="G123">
            <v>-9.9999999999999645E-2</v>
          </cell>
          <cell r="H123">
            <v>-0.5999999999999801</v>
          </cell>
          <cell r="I123">
            <v>0.5999999999999801</v>
          </cell>
          <cell r="J123">
            <v>0</v>
          </cell>
        </row>
        <row r="126">
          <cell r="E126" t="str">
            <v>A750</v>
          </cell>
          <cell r="F126" t="str">
            <v>Fusion</v>
          </cell>
          <cell r="G126">
            <v>0</v>
          </cell>
          <cell r="H126">
            <v>0</v>
          </cell>
          <cell r="I126">
            <v>1.9</v>
          </cell>
          <cell r="J126">
            <v>1.9</v>
          </cell>
        </row>
        <row r="127">
          <cell r="G127">
            <v>0</v>
          </cell>
          <cell r="H127">
            <v>0</v>
          </cell>
          <cell r="I127">
            <v>1.9</v>
          </cell>
          <cell r="J127">
            <v>1.9</v>
          </cell>
        </row>
        <row r="129">
          <cell r="G129">
            <v>34.5</v>
          </cell>
          <cell r="H129">
            <v>207</v>
          </cell>
          <cell r="I129">
            <v>77.599999999999994</v>
          </cell>
          <cell r="J129">
            <v>290.19999999999993</v>
          </cell>
        </row>
        <row r="132">
          <cell r="E132" t="str">
            <v>A500</v>
          </cell>
          <cell r="F132" t="str">
            <v>Piper - Data Vectorisation</v>
          </cell>
          <cell r="G132">
            <v>0</v>
          </cell>
          <cell r="H132">
            <v>0</v>
          </cell>
          <cell r="I132">
            <v>8.4</v>
          </cell>
          <cell r="J132">
            <v>0</v>
          </cell>
        </row>
        <row r="133">
          <cell r="E133" t="str">
            <v>A501</v>
          </cell>
          <cell r="F133" t="str">
            <v>Broadband - ADSL</v>
          </cell>
          <cell r="G133">
            <v>0</v>
          </cell>
          <cell r="H133">
            <v>0</v>
          </cell>
          <cell r="I133">
            <v>0</v>
          </cell>
          <cell r="J133">
            <v>0</v>
          </cell>
        </row>
        <row r="134">
          <cell r="E134" t="str">
            <v>A658</v>
          </cell>
          <cell r="F134" t="str">
            <v>Capitalised Development and Software Capital</v>
          </cell>
          <cell r="G134">
            <v>23.7</v>
          </cell>
          <cell r="H134">
            <v>142.19999999999999</v>
          </cell>
          <cell r="I134">
            <v>29.700000000000017</v>
          </cell>
          <cell r="J134">
            <v>171.9</v>
          </cell>
        </row>
        <row r="135">
          <cell r="E135" t="str">
            <v>B106</v>
          </cell>
          <cell r="F135" t="str">
            <v>IT Infrastructure</v>
          </cell>
          <cell r="G135">
            <v>1</v>
          </cell>
          <cell r="H135">
            <v>6</v>
          </cell>
          <cell r="I135">
            <v>12</v>
          </cell>
          <cell r="J135">
            <v>18</v>
          </cell>
        </row>
        <row r="136">
          <cell r="E136" t="str">
            <v>ZZZ6</v>
          </cell>
          <cell r="F136" t="str">
            <v>Computing Capital</v>
          </cell>
          <cell r="G136">
            <v>0</v>
          </cell>
          <cell r="H136">
            <v>0</v>
          </cell>
          <cell r="I136">
            <v>0</v>
          </cell>
          <cell r="J136">
            <v>0</v>
          </cell>
        </row>
        <row r="137">
          <cell r="E137" t="str">
            <v>Other9</v>
          </cell>
          <cell r="F137" t="str">
            <v>Other Programme Spend</v>
          </cell>
          <cell r="G137">
            <v>0</v>
          </cell>
          <cell r="H137">
            <v>0</v>
          </cell>
          <cell r="I137">
            <v>0</v>
          </cell>
          <cell r="J137">
            <v>0</v>
          </cell>
        </row>
        <row r="138">
          <cell r="E138" t="str">
            <v>CHA7</v>
          </cell>
          <cell r="F138" t="str">
            <v>Systems Challenge</v>
          </cell>
          <cell r="G138">
            <v>0</v>
          </cell>
          <cell r="H138">
            <v>0</v>
          </cell>
          <cell r="I138">
            <v>0</v>
          </cell>
          <cell r="J138">
            <v>0</v>
          </cell>
        </row>
        <row r="139">
          <cell r="G139">
            <v>24.7</v>
          </cell>
          <cell r="H139">
            <v>148.19999999999999</v>
          </cell>
          <cell r="I139">
            <v>50.100000000000016</v>
          </cell>
          <cell r="J139">
            <v>189.9</v>
          </cell>
        </row>
        <row r="142">
          <cell r="E142" t="str">
            <v>A409</v>
          </cell>
          <cell r="F142" t="str">
            <v>Wholesale Markets (Speculative Investment)</v>
          </cell>
          <cell r="G142">
            <v>0.3</v>
          </cell>
          <cell r="H142">
            <v>1.7999999999999998</v>
          </cell>
          <cell r="I142">
            <v>30.2</v>
          </cell>
          <cell r="J142">
            <v>25</v>
          </cell>
        </row>
        <row r="143">
          <cell r="E143" t="str">
            <v>A565</v>
          </cell>
          <cell r="F143" t="str">
            <v>Interconnect &amp; Service Provider</v>
          </cell>
          <cell r="G143">
            <v>0</v>
          </cell>
          <cell r="H143">
            <v>0</v>
          </cell>
          <cell r="I143">
            <v>0</v>
          </cell>
          <cell r="J143">
            <v>0</v>
          </cell>
        </row>
        <row r="144">
          <cell r="E144" t="str">
            <v>Other10</v>
          </cell>
          <cell r="F144" t="str">
            <v>Other Programme Spend</v>
          </cell>
          <cell r="G144">
            <v>0</v>
          </cell>
          <cell r="H144">
            <v>0</v>
          </cell>
          <cell r="I144">
            <v>0</v>
          </cell>
          <cell r="J144">
            <v>0</v>
          </cell>
        </row>
        <row r="145">
          <cell r="E145" t="str">
            <v>CHA8a</v>
          </cell>
          <cell r="F145" t="str">
            <v>W/S Markets Challenge</v>
          </cell>
          <cell r="G145">
            <v>0</v>
          </cell>
          <cell r="H145">
            <v>0</v>
          </cell>
          <cell r="I145">
            <v>0</v>
          </cell>
          <cell r="J145">
            <v>0</v>
          </cell>
        </row>
        <row r="146">
          <cell r="E146" t="str">
            <v>CHA8b</v>
          </cell>
          <cell r="F146" t="str">
            <v>W/S Markets Challenge</v>
          </cell>
          <cell r="G146">
            <v>0</v>
          </cell>
          <cell r="H146">
            <v>0</v>
          </cell>
          <cell r="I146">
            <v>-2.2000000000000002</v>
          </cell>
          <cell r="J146">
            <v>-2.2000000000000002</v>
          </cell>
        </row>
        <row r="147">
          <cell r="F147" t="str">
            <v>TOTAL W/S MARKETS</v>
          </cell>
          <cell r="G147">
            <v>0.3</v>
          </cell>
          <cell r="H147">
            <v>1.7999999999999998</v>
          </cell>
          <cell r="I147">
            <v>28</v>
          </cell>
          <cell r="J147">
            <v>22.8</v>
          </cell>
        </row>
        <row r="148">
          <cell r="E148" t="str">
            <v>A638</v>
          </cell>
          <cell r="F148" t="str">
            <v>PSTN Platform</v>
          </cell>
          <cell r="G148">
            <v>0</v>
          </cell>
          <cell r="H148">
            <v>0</v>
          </cell>
          <cell r="I148">
            <v>0</v>
          </cell>
          <cell r="J148">
            <v>0</v>
          </cell>
        </row>
        <row r="149">
          <cell r="E149" t="str">
            <v>A639</v>
          </cell>
          <cell r="F149" t="str">
            <v>ISDN</v>
          </cell>
          <cell r="G149">
            <v>0</v>
          </cell>
          <cell r="H149">
            <v>0</v>
          </cell>
          <cell r="I149">
            <v>0.2</v>
          </cell>
          <cell r="J149">
            <v>0.2</v>
          </cell>
        </row>
        <row r="150">
          <cell r="E150" t="str">
            <v>Other11</v>
          </cell>
          <cell r="F150" t="str">
            <v>Other Programme Spend</v>
          </cell>
          <cell r="G150">
            <v>0</v>
          </cell>
          <cell r="H150">
            <v>0</v>
          </cell>
          <cell r="I150">
            <v>0</v>
          </cell>
          <cell r="J150">
            <v>0</v>
          </cell>
        </row>
        <row r="151">
          <cell r="E151" t="str">
            <v>CHA9</v>
          </cell>
          <cell r="F151" t="str">
            <v>Retail Challenge</v>
          </cell>
          <cell r="G151">
            <v>0</v>
          </cell>
          <cell r="H151">
            <v>0</v>
          </cell>
          <cell r="I151">
            <v>0</v>
          </cell>
          <cell r="J151">
            <v>0</v>
          </cell>
        </row>
        <row r="152">
          <cell r="F152" t="str">
            <v>TOTAL RETAIL</v>
          </cell>
          <cell r="G152">
            <v>0</v>
          </cell>
          <cell r="H152">
            <v>0</v>
          </cell>
          <cell r="I152">
            <v>0.2</v>
          </cell>
          <cell r="J152">
            <v>0.2</v>
          </cell>
        </row>
        <row r="153">
          <cell r="G153">
            <v>0.3</v>
          </cell>
          <cell r="H153">
            <v>1.7999999999999998</v>
          </cell>
          <cell r="I153">
            <v>28.2</v>
          </cell>
          <cell r="J153">
            <v>23</v>
          </cell>
        </row>
        <row r="156">
          <cell r="E156" t="str">
            <v>A521</v>
          </cell>
          <cell r="F156" t="str">
            <v>Network Reliability</v>
          </cell>
          <cell r="G156">
            <v>0</v>
          </cell>
          <cell r="H156">
            <v>0</v>
          </cell>
          <cell r="I156">
            <v>0</v>
          </cell>
          <cell r="J156">
            <v>0</v>
          </cell>
        </row>
        <row r="157">
          <cell r="E157" t="str">
            <v>A539</v>
          </cell>
          <cell r="F157" t="str">
            <v>Network Integrity</v>
          </cell>
          <cell r="G157">
            <v>0</v>
          </cell>
          <cell r="H157">
            <v>0</v>
          </cell>
          <cell r="I157">
            <v>0</v>
          </cell>
          <cell r="J157">
            <v>0</v>
          </cell>
        </row>
        <row r="158">
          <cell r="E158" t="str">
            <v>A554</v>
          </cell>
          <cell r="F158" t="str">
            <v>Local Loop Unbundling</v>
          </cell>
          <cell r="G158">
            <v>0.1</v>
          </cell>
          <cell r="H158">
            <v>0.60000000000000009</v>
          </cell>
          <cell r="I158">
            <v>5.7999999999999989</v>
          </cell>
          <cell r="J158">
            <v>9.6</v>
          </cell>
        </row>
        <row r="159">
          <cell r="E159" t="str">
            <v>A572</v>
          </cell>
          <cell r="F159" t="str">
            <v>Capitalised Tools/Testers</v>
          </cell>
          <cell r="G159">
            <v>0</v>
          </cell>
          <cell r="H159">
            <v>0</v>
          </cell>
          <cell r="I159">
            <v>1</v>
          </cell>
          <cell r="J159">
            <v>1</v>
          </cell>
        </row>
        <row r="160">
          <cell r="E160" t="str">
            <v>A599</v>
          </cell>
          <cell r="F160" t="str">
            <v>Emergency Planning</v>
          </cell>
          <cell r="G160">
            <v>0</v>
          </cell>
          <cell r="H160">
            <v>0</v>
          </cell>
          <cell r="I160">
            <v>0</v>
          </cell>
          <cell r="J160">
            <v>2.1</v>
          </cell>
        </row>
        <row r="161">
          <cell r="E161" t="str">
            <v>A623</v>
          </cell>
          <cell r="F161" t="str">
            <v>Operations Cost Reduction</v>
          </cell>
          <cell r="G161">
            <v>0.2</v>
          </cell>
          <cell r="H161">
            <v>1.2000000000000002</v>
          </cell>
          <cell r="I161">
            <v>-0.50000000000000022</v>
          </cell>
          <cell r="J161">
            <v>0.4</v>
          </cell>
        </row>
        <row r="162">
          <cell r="E162" t="str">
            <v>B134</v>
          </cell>
          <cell r="F162" t="str">
            <v>Network Power &amp; Cooling</v>
          </cell>
          <cell r="G162">
            <v>2.8</v>
          </cell>
          <cell r="H162">
            <v>16.799999999999997</v>
          </cell>
          <cell r="I162">
            <v>33.1</v>
          </cell>
          <cell r="J162">
            <v>59.4</v>
          </cell>
        </row>
        <row r="163">
          <cell r="E163" t="str">
            <v>B148</v>
          </cell>
          <cell r="F163" t="str">
            <v>Network Continuity/Security Uplift</v>
          </cell>
          <cell r="G163">
            <v>1.3</v>
          </cell>
          <cell r="H163">
            <v>7.8000000000000007</v>
          </cell>
          <cell r="I163">
            <v>25.999999999999996</v>
          </cell>
          <cell r="J163">
            <v>51.6</v>
          </cell>
        </row>
        <row r="164">
          <cell r="E164" t="str">
            <v>B151</v>
          </cell>
          <cell r="F164" t="str">
            <v>Network Enabling Computers</v>
          </cell>
          <cell r="G164">
            <v>0</v>
          </cell>
          <cell r="H164">
            <v>0</v>
          </cell>
          <cell r="I164">
            <v>0.5</v>
          </cell>
          <cell r="J164">
            <v>0.5</v>
          </cell>
        </row>
        <row r="165">
          <cell r="E165" t="str">
            <v>B228</v>
          </cell>
          <cell r="F165" t="str">
            <v>Accommodation</v>
          </cell>
          <cell r="G165">
            <v>0.6</v>
          </cell>
          <cell r="H165">
            <v>3.5999999999999996</v>
          </cell>
          <cell r="I165">
            <v>8.8000000000000007</v>
          </cell>
          <cell r="J165">
            <v>15.9</v>
          </cell>
        </row>
        <row r="166">
          <cell r="E166" t="str">
            <v>B229</v>
          </cell>
          <cell r="F166" t="str">
            <v>Commlocate</v>
          </cell>
          <cell r="G166">
            <v>0</v>
          </cell>
          <cell r="H166">
            <v>0</v>
          </cell>
          <cell r="I166">
            <v>1.9</v>
          </cell>
          <cell r="J166">
            <v>0</v>
          </cell>
        </row>
        <row r="167">
          <cell r="E167" t="str">
            <v>J263</v>
          </cell>
          <cell r="F167" t="str">
            <v>Disposals</v>
          </cell>
          <cell r="G167">
            <v>0.3</v>
          </cell>
          <cell r="H167">
            <v>1.7999999999999998</v>
          </cell>
          <cell r="I167">
            <v>-1.7999999999999998</v>
          </cell>
          <cell r="J167">
            <v>0</v>
          </cell>
        </row>
        <row r="168">
          <cell r="E168" t="str">
            <v>Other12</v>
          </cell>
          <cell r="F168" t="str">
            <v>Other Programme Spend</v>
          </cell>
          <cell r="G168">
            <v>0</v>
          </cell>
          <cell r="H168">
            <v>0</v>
          </cell>
          <cell r="I168">
            <v>0</v>
          </cell>
          <cell r="J168">
            <v>0</v>
          </cell>
        </row>
        <row r="169">
          <cell r="E169" t="str">
            <v>CHA10</v>
          </cell>
          <cell r="F169" t="str">
            <v>Network Ops Challenge</v>
          </cell>
          <cell r="G169">
            <v>0</v>
          </cell>
          <cell r="H169">
            <v>0</v>
          </cell>
          <cell r="I169">
            <v>0</v>
          </cell>
          <cell r="J169">
            <v>-21.4</v>
          </cell>
        </row>
        <row r="170">
          <cell r="F170" t="str">
            <v>TOTAL NETWORK OPS</v>
          </cell>
          <cell r="G170">
            <v>5.2999999999999989</v>
          </cell>
          <cell r="H170">
            <v>31.8</v>
          </cell>
          <cell r="I170">
            <v>74.8</v>
          </cell>
          <cell r="J170">
            <v>119.1</v>
          </cell>
        </row>
        <row r="171">
          <cell r="E171" t="str">
            <v>D101</v>
          </cell>
          <cell r="F171" t="str">
            <v>Tools</v>
          </cell>
          <cell r="G171">
            <v>0.5</v>
          </cell>
          <cell r="H171">
            <v>3</v>
          </cell>
          <cell r="I171">
            <v>0.5</v>
          </cell>
          <cell r="J171">
            <v>3.5</v>
          </cell>
        </row>
        <row r="172">
          <cell r="E172" t="str">
            <v>NEW234</v>
          </cell>
          <cell r="F172" t="str">
            <v>Vehicles</v>
          </cell>
          <cell r="G172">
            <v>0</v>
          </cell>
          <cell r="H172">
            <v>0</v>
          </cell>
          <cell r="I172">
            <v>0</v>
          </cell>
          <cell r="J172">
            <v>0</v>
          </cell>
        </row>
        <row r="173">
          <cell r="E173" t="str">
            <v>Other13</v>
          </cell>
          <cell r="F173" t="str">
            <v>Other Programme Spend</v>
          </cell>
          <cell r="G173">
            <v>0</v>
          </cell>
          <cell r="H173">
            <v>0</v>
          </cell>
          <cell r="I173">
            <v>0</v>
          </cell>
          <cell r="J173">
            <v>0</v>
          </cell>
        </row>
        <row r="174">
          <cell r="E174" t="str">
            <v>CHA11</v>
          </cell>
          <cell r="F174" t="str">
            <v>nBuild Challenge</v>
          </cell>
          <cell r="G174">
            <v>0</v>
          </cell>
          <cell r="H174">
            <v>0</v>
          </cell>
          <cell r="I174">
            <v>0</v>
          </cell>
          <cell r="J174">
            <v>0</v>
          </cell>
        </row>
        <row r="175">
          <cell r="F175" t="str">
            <v>TOTAL NBUILD</v>
          </cell>
          <cell r="G175">
            <v>0.5</v>
          </cell>
          <cell r="H175">
            <v>3</v>
          </cell>
          <cell r="I175">
            <v>0.5</v>
          </cell>
          <cell r="J175">
            <v>3.5</v>
          </cell>
        </row>
        <row r="176">
          <cell r="E176" t="str">
            <v>B071</v>
          </cell>
          <cell r="F176" t="str">
            <v>Legal Group (Security)</v>
          </cell>
          <cell r="G176">
            <v>0</v>
          </cell>
          <cell r="H176">
            <v>0</v>
          </cell>
          <cell r="I176">
            <v>17.3</v>
          </cell>
          <cell r="J176">
            <v>17.3</v>
          </cell>
        </row>
        <row r="177">
          <cell r="F177" t="str">
            <v>TOTAL LEGAL</v>
          </cell>
          <cell r="G177">
            <v>0</v>
          </cell>
          <cell r="H177">
            <v>0</v>
          </cell>
          <cell r="I177">
            <v>17.3</v>
          </cell>
          <cell r="J177">
            <v>17.3</v>
          </cell>
        </row>
        <row r="178">
          <cell r="G178">
            <v>5.7999999999999989</v>
          </cell>
          <cell r="H178">
            <v>34.799999999999997</v>
          </cell>
          <cell r="I178">
            <v>92.6</v>
          </cell>
          <cell r="J178">
            <v>139.9</v>
          </cell>
        </row>
        <row r="181">
          <cell r="E181" t="str">
            <v>CHA</v>
          </cell>
          <cell r="F181" t="str">
            <v>Central Challenge</v>
          </cell>
          <cell r="G181">
            <v>0</v>
          </cell>
          <cell r="H181">
            <v>0</v>
          </cell>
          <cell r="I181">
            <v>-29.9</v>
          </cell>
          <cell r="J181">
            <v>0</v>
          </cell>
        </row>
        <row r="182">
          <cell r="E182" t="str">
            <v>INDSOTH</v>
          </cell>
          <cell r="F182" t="str">
            <v>Other indirects</v>
          </cell>
          <cell r="G182">
            <v>0</v>
          </cell>
          <cell r="H182">
            <v>0</v>
          </cell>
          <cell r="I182">
            <v>0</v>
          </cell>
          <cell r="J182">
            <v>0</v>
          </cell>
        </row>
        <row r="183">
          <cell r="E183" t="str">
            <v>NEW018</v>
          </cell>
          <cell r="F183" t="str">
            <v>Other unallocated/unbudgeted</v>
          </cell>
          <cell r="G183">
            <v>-1.1000000000000001</v>
          </cell>
          <cell r="H183">
            <v>0</v>
          </cell>
          <cell r="I183">
            <v>0</v>
          </cell>
          <cell r="J183">
            <v>0</v>
          </cell>
        </row>
        <row r="184">
          <cell r="E184" t="str">
            <v>CalAdj</v>
          </cell>
          <cell r="F184" t="str">
            <v>Calendarisation Adjustment</v>
          </cell>
          <cell r="G184">
            <v>0</v>
          </cell>
          <cell r="H184">
            <v>0</v>
          </cell>
          <cell r="I184">
            <v>0</v>
          </cell>
          <cell r="J184">
            <v>0</v>
          </cell>
        </row>
        <row r="185">
          <cell r="E185" t="str">
            <v>Roundings</v>
          </cell>
          <cell r="F185" t="str">
            <v>Roundings</v>
          </cell>
          <cell r="G185">
            <v>0.5</v>
          </cell>
          <cell r="H185">
            <v>3</v>
          </cell>
          <cell r="I185">
            <v>-3.1</v>
          </cell>
          <cell r="J185">
            <v>-0.1</v>
          </cell>
        </row>
        <row r="186">
          <cell r="G186">
            <v>-0.60000000000000009</v>
          </cell>
          <cell r="H186">
            <v>3</v>
          </cell>
          <cell r="I186">
            <v>-33</v>
          </cell>
          <cell r="J186">
            <v>-0.1</v>
          </cell>
        </row>
        <row r="188">
          <cell r="G188">
            <v>231.20000000000002</v>
          </cell>
          <cell r="H188">
            <v>1396.2000000000003</v>
          </cell>
          <cell r="I188">
            <v>403.79999999999995</v>
          </cell>
          <cell r="J188">
            <v>1800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LOB"/>
      <sheetName val="Summary by Income Type"/>
      <sheetName val="Summary by Portfolio"/>
      <sheetName val="Summary by Horizontal Programme"/>
      <sheetName val="Orders Won or Lost"/>
      <sheetName val="Top 15 by Accnt"/>
      <sheetName val="Top 10 by Stage"/>
      <sheetName val="Top 20 by Stage (0405)"/>
      <sheetName val="DATA"/>
      <sheetName val="Orders Chart for Wkly Rpt"/>
      <sheetName val="Insourcing"/>
      <sheetName val="Bid Management"/>
      <sheetName val="Definitions &amp; Assumptions"/>
      <sheetName val="Prospect"/>
      <sheetName val="APC TO COW"/>
      <sheetName val="Assumptions"/>
      <sheetName val="2.0 Inputs"/>
      <sheetName val="1.3 Revenu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row r="3">
          <cell r="E3" t="str">
            <v>Letter Of Intent Received</v>
          </cell>
          <cell r="F3" t="str">
            <v>KEY</v>
          </cell>
          <cell r="K3" t="str">
            <v>Bid</v>
          </cell>
          <cell r="L3" t="str">
            <v>Contract</v>
          </cell>
          <cell r="M3" t="str">
            <v>Order</v>
          </cell>
          <cell r="N3" t="str">
            <v>Prospect</v>
          </cell>
          <cell r="O3" t="str">
            <v>KEY</v>
          </cell>
        </row>
        <row r="4">
          <cell r="E4">
            <v>117000</v>
          </cell>
          <cell r="F4" t="str">
            <v>ICT PARTNERSHIPBT RetailDevelopment</v>
          </cell>
          <cell r="M4">
            <v>573665.6</v>
          </cell>
          <cell r="N4">
            <v>29400</v>
          </cell>
          <cell r="O4" t="str">
            <v>EXTERNALExternalContract Research</v>
          </cell>
        </row>
        <row r="5">
          <cell r="E5">
            <v>77220</v>
          </cell>
          <cell r="F5" t="str">
            <v>ICT PARTNERSHIPBT WholesaleDevelopment</v>
          </cell>
          <cell r="L5">
            <v>6000</v>
          </cell>
          <cell r="M5">
            <v>540250</v>
          </cell>
          <cell r="N5">
            <v>2500</v>
          </cell>
          <cell r="O5" t="str">
            <v>EXTERNALExternalMiscellaneous</v>
          </cell>
        </row>
        <row r="6">
          <cell r="E6">
            <v>107000</v>
          </cell>
          <cell r="F6" t="str">
            <v>ICT PARTNERSHIPGlobal ServicesDevelopment</v>
          </cell>
          <cell r="M6">
            <v>15000</v>
          </cell>
          <cell r="N6">
            <v>30000</v>
          </cell>
          <cell r="O6" t="str">
            <v>EXTERNALExternalOperations</v>
          </cell>
        </row>
        <row r="7">
          <cell r="E7">
            <v>200000</v>
          </cell>
          <cell r="F7" t="str">
            <v>ICT PARTNERSHIPGlobal ServicesDevelopment</v>
          </cell>
          <cell r="M7">
            <v>780423</v>
          </cell>
          <cell r="O7" t="str">
            <v>EXTERNALExternal ICTContract Research</v>
          </cell>
        </row>
        <row r="8">
          <cell r="E8">
            <v>2075</v>
          </cell>
          <cell r="F8" t="str">
            <v>OWN USEBT GroupOperations</v>
          </cell>
          <cell r="M8">
            <v>1361776</v>
          </cell>
          <cell r="O8" t="str">
            <v>EXTERNALExternal ICTDevelopment</v>
          </cell>
        </row>
        <row r="9">
          <cell r="E9">
            <v>5859253</v>
          </cell>
          <cell r="F9" t="str">
            <v>OWN USEBT RetailDevelopment</v>
          </cell>
          <cell r="L9">
            <v>204000</v>
          </cell>
          <cell r="M9">
            <v>926184</v>
          </cell>
          <cell r="N9">
            <v>325002</v>
          </cell>
          <cell r="O9" t="str">
            <v>EXTERNALTEMsDevelopment</v>
          </cell>
        </row>
        <row r="10">
          <cell r="E10">
            <v>473000</v>
          </cell>
          <cell r="F10" t="str">
            <v>OWN USEBT RetailDevelopment</v>
          </cell>
          <cell r="M10">
            <v>27500</v>
          </cell>
          <cell r="O10" t="str">
            <v>ICT PARTNERSHIPBT GroupDevelopment</v>
          </cell>
        </row>
        <row r="11">
          <cell r="E11">
            <v>55000</v>
          </cell>
          <cell r="F11" t="str">
            <v>OWN USEBT RetailOperations</v>
          </cell>
          <cell r="K11">
            <v>1133333</v>
          </cell>
          <cell r="L11">
            <v>519450</v>
          </cell>
          <cell r="M11">
            <v>3833774</v>
          </cell>
          <cell r="N11">
            <v>1510150</v>
          </cell>
          <cell r="O11" t="str">
            <v>ICT PARTNERSHIPBT RetailDevelopment</v>
          </cell>
        </row>
        <row r="12">
          <cell r="E12">
            <v>100000</v>
          </cell>
          <cell r="F12" t="str">
            <v>OWN USEBT RetailOperations</v>
          </cell>
          <cell r="N12">
            <v>355000</v>
          </cell>
          <cell r="O12" t="str">
            <v>ICT PARTNERSHIPBT RetailResearch &amp; Venturing</v>
          </cell>
        </row>
        <row r="13">
          <cell r="E13">
            <v>784000</v>
          </cell>
          <cell r="F13" t="str">
            <v>OWN USEBT RetailSupport &amp; Maintenance</v>
          </cell>
          <cell r="K13">
            <v>250000</v>
          </cell>
          <cell r="L13">
            <v>283830</v>
          </cell>
          <cell r="M13">
            <v>1444554.8</v>
          </cell>
          <cell r="N13">
            <v>1024400</v>
          </cell>
          <cell r="O13" t="str">
            <v>ICT PARTNERSHIPBT WholesaleDevelopment</v>
          </cell>
        </row>
        <row r="14">
          <cell r="E14">
            <v>1286000</v>
          </cell>
          <cell r="F14" t="str">
            <v>OWN USEBT WholesaleDevelopment</v>
          </cell>
          <cell r="L14">
            <v>21110</v>
          </cell>
          <cell r="M14">
            <v>59990</v>
          </cell>
          <cell r="O14" t="str">
            <v>ICT PARTNERSHIPBT WholesaleResearch &amp; Venturing</v>
          </cell>
        </row>
        <row r="15">
          <cell r="E15">
            <v>851960</v>
          </cell>
          <cell r="F15" t="str">
            <v>OWN USEBT WholesaleDevelopment</v>
          </cell>
          <cell r="K15">
            <v>1000000</v>
          </cell>
          <cell r="L15">
            <v>9616182</v>
          </cell>
          <cell r="M15">
            <v>19851119</v>
          </cell>
          <cell r="N15">
            <v>7225000</v>
          </cell>
          <cell r="O15" t="str">
            <v>ICT PARTNERSHIPGlobal ServicesDevelopment</v>
          </cell>
        </row>
        <row r="16">
          <cell r="F16" t="str">
            <v/>
          </cell>
          <cell r="L16">
            <v>5394830</v>
          </cell>
          <cell r="M16">
            <v>24530958.830000002</v>
          </cell>
          <cell r="N16">
            <v>750003</v>
          </cell>
          <cell r="O16" t="str">
            <v>ICT PARTNERSHIPGlobal ServicesOperations</v>
          </cell>
        </row>
        <row r="17">
          <cell r="F17" t="str">
            <v/>
          </cell>
          <cell r="M17">
            <v>47580</v>
          </cell>
          <cell r="O17" t="str">
            <v>ICT PARTNERSHIPGlobal ServicesResearch &amp; Venturing</v>
          </cell>
        </row>
        <row r="18">
          <cell r="F18" t="str">
            <v/>
          </cell>
          <cell r="L18">
            <v>77530</v>
          </cell>
          <cell r="M18">
            <v>9741162</v>
          </cell>
          <cell r="N18">
            <v>1154800</v>
          </cell>
          <cell r="O18" t="str">
            <v>OWN USEBT GroupDevelopment</v>
          </cell>
        </row>
        <row r="19">
          <cell r="F19" t="str">
            <v/>
          </cell>
          <cell r="N19">
            <v>50000</v>
          </cell>
          <cell r="O19" t="str">
            <v>OWN USEBT GroupJIVE</v>
          </cell>
        </row>
        <row r="20">
          <cell r="F20" t="str">
            <v/>
          </cell>
          <cell r="L20">
            <v>13080</v>
          </cell>
          <cell r="M20">
            <v>5666200</v>
          </cell>
          <cell r="N20">
            <v>80000</v>
          </cell>
          <cell r="O20" t="str">
            <v>OWN USEBT GroupOperations</v>
          </cell>
        </row>
        <row r="21">
          <cell r="F21" t="str">
            <v/>
          </cell>
          <cell r="M21">
            <v>520000</v>
          </cell>
          <cell r="N21">
            <v>80000</v>
          </cell>
          <cell r="O21" t="str">
            <v>OWN USEBT GroupResearch &amp; Venturing</v>
          </cell>
        </row>
        <row r="22">
          <cell r="F22" t="str">
            <v/>
          </cell>
          <cell r="L22">
            <v>275230</v>
          </cell>
          <cell r="M22">
            <v>1589510</v>
          </cell>
          <cell r="O22" t="str">
            <v>OWN USEBT GroupSupport &amp; Maintenance</v>
          </cell>
        </row>
        <row r="23">
          <cell r="F23" t="str">
            <v/>
          </cell>
          <cell r="K23">
            <v>170000</v>
          </cell>
          <cell r="L23">
            <v>11894548</v>
          </cell>
          <cell r="M23">
            <v>65705475</v>
          </cell>
          <cell r="N23">
            <v>3705900</v>
          </cell>
          <cell r="O23" t="str">
            <v>OWN USEBT RetailDevelopment</v>
          </cell>
        </row>
        <row r="24">
          <cell r="F24" t="str">
            <v/>
          </cell>
          <cell r="L24">
            <v>1800520</v>
          </cell>
          <cell r="N24">
            <v>776000</v>
          </cell>
          <cell r="O24" t="str">
            <v>OWN USEBT RetailJIVE</v>
          </cell>
        </row>
        <row r="25">
          <cell r="F25" t="str">
            <v/>
          </cell>
          <cell r="L25">
            <v>338190</v>
          </cell>
          <cell r="M25">
            <v>175296247</v>
          </cell>
          <cell r="N25">
            <v>727649</v>
          </cell>
          <cell r="O25" t="str">
            <v>OWN USEBT RetailOperations</v>
          </cell>
        </row>
        <row r="26">
          <cell r="F26" t="str">
            <v/>
          </cell>
          <cell r="L26">
            <v>200520</v>
          </cell>
          <cell r="M26">
            <v>411770</v>
          </cell>
          <cell r="N26">
            <v>615000</v>
          </cell>
          <cell r="O26" t="str">
            <v>OWN USEBT RetailResearch &amp; Venturing</v>
          </cell>
        </row>
        <row r="27">
          <cell r="F27" t="str">
            <v/>
          </cell>
          <cell r="L27">
            <v>66849</v>
          </cell>
          <cell r="M27">
            <v>55877388</v>
          </cell>
          <cell r="N27">
            <v>5433000</v>
          </cell>
          <cell r="O27" t="str">
            <v>OWN USEBT RetailSupport &amp; Maintenance</v>
          </cell>
        </row>
        <row r="28">
          <cell r="F28" t="str">
            <v/>
          </cell>
          <cell r="L28">
            <v>8507926</v>
          </cell>
          <cell r="M28">
            <v>153778275.30000001</v>
          </cell>
          <cell r="N28">
            <v>29285980</v>
          </cell>
          <cell r="O28" t="str">
            <v>OWN USEBT WholesaleDevelopment</v>
          </cell>
        </row>
        <row r="29">
          <cell r="F29" t="str">
            <v/>
          </cell>
          <cell r="M29">
            <v>4722510</v>
          </cell>
          <cell r="N29">
            <v>850000</v>
          </cell>
          <cell r="O29" t="str">
            <v>OWN USEBT WholesaleJIVE</v>
          </cell>
        </row>
        <row r="30">
          <cell r="F30" t="str">
            <v/>
          </cell>
          <cell r="L30">
            <v>310350</v>
          </cell>
          <cell r="M30">
            <v>116478516</v>
          </cell>
          <cell r="N30">
            <v>1497000</v>
          </cell>
          <cell r="O30" t="str">
            <v>OWN USEBT WholesaleOperations</v>
          </cell>
        </row>
        <row r="31">
          <cell r="F31" t="str">
            <v/>
          </cell>
          <cell r="L31">
            <v>266220</v>
          </cell>
          <cell r="M31">
            <v>920340</v>
          </cell>
          <cell r="N31">
            <v>100000</v>
          </cell>
          <cell r="O31" t="str">
            <v>OWN USEBT WholesaleResearch &amp; Venturing</v>
          </cell>
        </row>
        <row r="32">
          <cell r="F32" t="str">
            <v/>
          </cell>
          <cell r="L32">
            <v>635860</v>
          </cell>
          <cell r="M32">
            <v>48678670</v>
          </cell>
          <cell r="N32">
            <v>281000</v>
          </cell>
          <cell r="O32" t="str">
            <v>OWN USEBT WholesaleSupport &amp; Maintenance</v>
          </cell>
        </row>
        <row r="33">
          <cell r="F33" t="str">
            <v/>
          </cell>
          <cell r="K33">
            <v>50000</v>
          </cell>
          <cell r="L33">
            <v>4694736</v>
          </cell>
          <cell r="M33">
            <v>57742312</v>
          </cell>
          <cell r="N33">
            <v>11307330</v>
          </cell>
          <cell r="O33" t="str">
            <v>OWN USEGlobal ServicesDevelopment</v>
          </cell>
        </row>
        <row r="34">
          <cell r="F34" t="str">
            <v/>
          </cell>
          <cell r="M34">
            <v>1183950</v>
          </cell>
          <cell r="O34" t="str">
            <v>OWN USEGlobal ServicesJIVE</v>
          </cell>
        </row>
        <row r="35">
          <cell r="F35" t="str">
            <v/>
          </cell>
          <cell r="K35">
            <v>80000</v>
          </cell>
          <cell r="L35">
            <v>158160</v>
          </cell>
          <cell r="M35">
            <v>50994508.240000002</v>
          </cell>
          <cell r="N35">
            <v>77500</v>
          </cell>
          <cell r="O35" t="str">
            <v>OWN USEGlobal ServicesOperations</v>
          </cell>
        </row>
        <row r="36">
          <cell r="F36" t="str">
            <v/>
          </cell>
          <cell r="L36">
            <v>58000</v>
          </cell>
          <cell r="M36">
            <v>496650</v>
          </cell>
          <cell r="O36" t="str">
            <v>OWN USEGlobal ServicesResearch &amp; Venturing</v>
          </cell>
        </row>
        <row r="37">
          <cell r="F37" t="str">
            <v/>
          </cell>
          <cell r="L37">
            <v>170210</v>
          </cell>
          <cell r="M37">
            <v>6932738.3300000001</v>
          </cell>
          <cell r="N37">
            <v>568000</v>
          </cell>
          <cell r="O37" t="str">
            <v>OWN USEGlobal ServicesSupport &amp; Maintenance</v>
          </cell>
        </row>
        <row r="38">
          <cell r="F38" t="str">
            <v/>
          </cell>
          <cell r="M38">
            <v>0</v>
          </cell>
          <cell r="N38">
            <v>0</v>
          </cell>
          <cell r="O38" t="str">
            <v>OWN USEOtherDevelopment</v>
          </cell>
        </row>
        <row r="39">
          <cell r="F39" t="str">
            <v/>
          </cell>
          <cell r="O39" t="str">
            <v/>
          </cell>
        </row>
        <row r="40">
          <cell r="F40" t="str">
            <v/>
          </cell>
          <cell r="O40" t="str">
            <v/>
          </cell>
        </row>
        <row r="41">
          <cell r="F41" t="str">
            <v/>
          </cell>
          <cell r="O41" t="str">
            <v/>
          </cell>
        </row>
        <row r="42">
          <cell r="F42" t="str">
            <v/>
          </cell>
          <cell r="O42" t="str">
            <v/>
          </cell>
        </row>
        <row r="43">
          <cell r="F43" t="str">
            <v/>
          </cell>
          <cell r="O43" t="str">
            <v/>
          </cell>
        </row>
        <row r="44">
          <cell r="F44" t="str">
            <v/>
          </cell>
          <cell r="O44" t="str">
            <v/>
          </cell>
        </row>
        <row r="45">
          <cell r="F45" t="str">
            <v/>
          </cell>
          <cell r="O45" t="str">
            <v/>
          </cell>
        </row>
        <row r="46">
          <cell r="F46" t="str">
            <v/>
          </cell>
          <cell r="O46" t="str">
            <v/>
          </cell>
        </row>
        <row r="47">
          <cell r="F47" t="str">
            <v/>
          </cell>
          <cell r="O47" t="str">
            <v/>
          </cell>
        </row>
        <row r="48">
          <cell r="F48" t="str">
            <v/>
          </cell>
          <cell r="O48" t="str">
            <v/>
          </cell>
        </row>
        <row r="49">
          <cell r="F49" t="str">
            <v/>
          </cell>
          <cell r="O49" t="str">
            <v/>
          </cell>
        </row>
        <row r="50">
          <cell r="F50" t="str">
            <v/>
          </cell>
          <cell r="O50" t="str">
            <v/>
          </cell>
        </row>
        <row r="51">
          <cell r="F51" t="str">
            <v/>
          </cell>
          <cell r="O51" t="str">
            <v/>
          </cell>
        </row>
        <row r="54">
          <cell r="F54" t="str">
            <v>KEY</v>
          </cell>
        </row>
        <row r="55">
          <cell r="F55" t="str">
            <v>ICT PARTNERSHIPBT RetailDevelopment</v>
          </cell>
          <cell r="M55">
            <v>13</v>
          </cell>
          <cell r="N55">
            <v>1</v>
          </cell>
          <cell r="O55" t="str">
            <v>EXTERNALExternalContract Research</v>
          </cell>
        </row>
        <row r="56">
          <cell r="F56" t="str">
            <v>ICT PARTNERSHIPBT WholesaleDevelopment</v>
          </cell>
          <cell r="L56">
            <v>1</v>
          </cell>
          <cell r="M56">
            <v>8</v>
          </cell>
          <cell r="N56">
            <v>1</v>
          </cell>
          <cell r="O56" t="str">
            <v>EXTERNALExternalMiscellaneous</v>
          </cell>
        </row>
        <row r="57">
          <cell r="F57" t="str">
            <v>ICT PARTNERSHIPGlobal ServicesDevelopment</v>
          </cell>
          <cell r="M57">
            <v>2</v>
          </cell>
          <cell r="N57">
            <v>1</v>
          </cell>
          <cell r="O57" t="str">
            <v>EXTERNALExternalOperations</v>
          </cell>
        </row>
        <row r="58">
          <cell r="F58" t="str">
            <v>ICT PARTNERSHIPGlobal ServicesDevelopment</v>
          </cell>
          <cell r="M58">
            <v>5</v>
          </cell>
          <cell r="O58" t="str">
            <v>EXTERNALExternal ICTContract Research</v>
          </cell>
        </row>
        <row r="59">
          <cell r="F59" t="str">
            <v>OWN USEBT GroupOperations</v>
          </cell>
          <cell r="M59">
            <v>13</v>
          </cell>
          <cell r="O59" t="str">
            <v>EXTERNALExternal ICTDevelopment</v>
          </cell>
        </row>
        <row r="60">
          <cell r="F60" t="str">
            <v>OWN USEBT RetailDevelopment</v>
          </cell>
          <cell r="L60">
            <v>2</v>
          </cell>
          <cell r="M60">
            <v>23</v>
          </cell>
          <cell r="N60">
            <v>10</v>
          </cell>
          <cell r="O60" t="str">
            <v>EXTERNALTEMsDevelopment</v>
          </cell>
        </row>
        <row r="61">
          <cell r="F61" t="str">
            <v>OWN USEBT RetailDevelopment</v>
          </cell>
          <cell r="M61">
            <v>1</v>
          </cell>
          <cell r="O61" t="str">
            <v>ICT PARTNERSHIPBT GroupDevelopment</v>
          </cell>
        </row>
        <row r="62">
          <cell r="F62" t="str">
            <v>OWN USEBT RetailOperations</v>
          </cell>
          <cell r="K62">
            <v>3</v>
          </cell>
          <cell r="L62">
            <v>9</v>
          </cell>
          <cell r="M62">
            <v>18</v>
          </cell>
          <cell r="N62">
            <v>26</v>
          </cell>
          <cell r="O62" t="str">
            <v>ICT PARTNERSHIPBT RetailDevelopment</v>
          </cell>
        </row>
        <row r="63">
          <cell r="F63" t="str">
            <v>OWN USEBT RetailOperations</v>
          </cell>
          <cell r="N63">
            <v>2</v>
          </cell>
          <cell r="O63" t="str">
            <v>ICT PARTNERSHIPBT RetailResearch &amp; Venturing</v>
          </cell>
        </row>
        <row r="64">
          <cell r="F64" t="str">
            <v>OWN USEBT RetailSupport &amp; Maintenance</v>
          </cell>
          <cell r="K64">
            <v>1</v>
          </cell>
          <cell r="L64">
            <v>6</v>
          </cell>
          <cell r="M64">
            <v>21</v>
          </cell>
          <cell r="N64">
            <v>16</v>
          </cell>
          <cell r="O64" t="str">
            <v>ICT PARTNERSHIPBT WholesaleDevelopment</v>
          </cell>
        </row>
        <row r="65">
          <cell r="F65" t="str">
            <v>OWN USEBT WholesaleDevelopment</v>
          </cell>
          <cell r="L65">
            <v>1</v>
          </cell>
          <cell r="M65">
            <v>1</v>
          </cell>
          <cell r="O65" t="str">
            <v>ICT PARTNERSHIPBT WholesaleResearch &amp; Venturing</v>
          </cell>
        </row>
        <row r="66">
          <cell r="F66" t="str">
            <v>OWN USEBT WholesaleDevelopment</v>
          </cell>
          <cell r="K66">
            <v>3</v>
          </cell>
          <cell r="L66">
            <v>42</v>
          </cell>
          <cell r="M66">
            <v>119</v>
          </cell>
          <cell r="N66">
            <v>25</v>
          </cell>
          <cell r="O66" t="str">
            <v>ICT PARTNERSHIPGlobal ServicesDevelopment</v>
          </cell>
        </row>
        <row r="67">
          <cell r="F67" t="str">
            <v/>
          </cell>
          <cell r="L67">
            <v>3</v>
          </cell>
          <cell r="M67">
            <v>32</v>
          </cell>
          <cell r="N67">
            <v>5</v>
          </cell>
          <cell r="O67" t="str">
            <v>ICT PARTNERSHIPGlobal ServicesOperations</v>
          </cell>
        </row>
        <row r="68">
          <cell r="F68" t="str">
            <v/>
          </cell>
          <cell r="M68">
            <v>1</v>
          </cell>
          <cell r="O68" t="str">
            <v>ICT PARTNERSHIPGlobal ServicesResearch &amp; Venturing</v>
          </cell>
        </row>
        <row r="69">
          <cell r="F69" t="str">
            <v/>
          </cell>
          <cell r="L69">
            <v>3</v>
          </cell>
          <cell r="M69">
            <v>55</v>
          </cell>
          <cell r="N69">
            <v>3</v>
          </cell>
          <cell r="O69" t="str">
            <v>OWN USEBT GroupDevelopment</v>
          </cell>
        </row>
        <row r="70">
          <cell r="F70" t="str">
            <v/>
          </cell>
          <cell r="N70">
            <v>1</v>
          </cell>
          <cell r="O70" t="str">
            <v>OWN USEBT GroupJIVE</v>
          </cell>
        </row>
        <row r="71">
          <cell r="F71" t="str">
            <v/>
          </cell>
          <cell r="L71">
            <v>1</v>
          </cell>
          <cell r="M71">
            <v>51</v>
          </cell>
          <cell r="N71">
            <v>2</v>
          </cell>
          <cell r="O71" t="str">
            <v>OWN USEBT GroupOperations</v>
          </cell>
        </row>
        <row r="72">
          <cell r="F72" t="str">
            <v/>
          </cell>
          <cell r="M72">
            <v>2</v>
          </cell>
          <cell r="N72">
            <v>2</v>
          </cell>
          <cell r="O72" t="str">
            <v>OWN USEBT GroupResearch &amp; Venturing</v>
          </cell>
        </row>
        <row r="73">
          <cell r="F73" t="str">
            <v/>
          </cell>
          <cell r="L73">
            <v>1</v>
          </cell>
          <cell r="M73">
            <v>14</v>
          </cell>
          <cell r="O73" t="str">
            <v>OWN USEBT GroupSupport &amp; Maintenance</v>
          </cell>
        </row>
        <row r="74">
          <cell r="F74" t="str">
            <v/>
          </cell>
          <cell r="K74">
            <v>5</v>
          </cell>
          <cell r="L74">
            <v>59</v>
          </cell>
          <cell r="M74">
            <v>368</v>
          </cell>
          <cell r="N74">
            <v>34</v>
          </cell>
          <cell r="O74" t="str">
            <v>OWN USEBT RetailDevelopment</v>
          </cell>
        </row>
        <row r="75">
          <cell r="F75" t="str">
            <v/>
          </cell>
          <cell r="L75">
            <v>2</v>
          </cell>
          <cell r="N75">
            <v>2</v>
          </cell>
          <cell r="O75" t="str">
            <v>OWN USEBT RetailJIVE</v>
          </cell>
        </row>
        <row r="76">
          <cell r="F76" t="str">
            <v/>
          </cell>
          <cell r="L76">
            <v>5</v>
          </cell>
          <cell r="M76">
            <v>22</v>
          </cell>
          <cell r="N76">
            <v>7</v>
          </cell>
          <cell r="O76" t="str">
            <v>OWN USEBT RetailOperations</v>
          </cell>
        </row>
        <row r="77">
          <cell r="F77" t="str">
            <v/>
          </cell>
          <cell r="L77">
            <v>1</v>
          </cell>
          <cell r="M77">
            <v>8</v>
          </cell>
          <cell r="N77">
            <v>2</v>
          </cell>
          <cell r="O77" t="str">
            <v>OWN USEBT RetailResearch &amp; Venturing</v>
          </cell>
        </row>
        <row r="78">
          <cell r="F78" t="str">
            <v/>
          </cell>
          <cell r="L78">
            <v>3</v>
          </cell>
          <cell r="M78">
            <v>45</v>
          </cell>
          <cell r="N78">
            <v>39</v>
          </cell>
          <cell r="O78" t="str">
            <v>OWN USEBT RetailSupport &amp; Maintenance</v>
          </cell>
        </row>
        <row r="79">
          <cell r="F79" t="str">
            <v/>
          </cell>
          <cell r="L79">
            <v>63</v>
          </cell>
          <cell r="M79">
            <v>446</v>
          </cell>
          <cell r="N79">
            <v>89</v>
          </cell>
          <cell r="O79" t="str">
            <v>OWN USEBT WholesaleDevelopment</v>
          </cell>
        </row>
        <row r="80">
          <cell r="F80" t="str">
            <v/>
          </cell>
          <cell r="M80">
            <v>2</v>
          </cell>
          <cell r="N80">
            <v>2</v>
          </cell>
          <cell r="O80" t="str">
            <v>OWN USEBT WholesaleJIVE</v>
          </cell>
        </row>
        <row r="81">
          <cell r="F81" t="str">
            <v/>
          </cell>
          <cell r="L81">
            <v>3</v>
          </cell>
          <cell r="M81">
            <v>11</v>
          </cell>
          <cell r="N81">
            <v>14</v>
          </cell>
          <cell r="O81" t="str">
            <v>OWN USEBT WholesaleOperations</v>
          </cell>
        </row>
        <row r="82">
          <cell r="F82" t="str">
            <v/>
          </cell>
          <cell r="L82">
            <v>6</v>
          </cell>
          <cell r="M82">
            <v>10</v>
          </cell>
          <cell r="N82">
            <v>1</v>
          </cell>
          <cell r="O82" t="str">
            <v>OWN USEBT WholesaleResearch &amp; Venturing</v>
          </cell>
        </row>
        <row r="83">
          <cell r="F83" t="str">
            <v/>
          </cell>
          <cell r="L83">
            <v>2</v>
          </cell>
          <cell r="M83">
            <v>7</v>
          </cell>
          <cell r="N83">
            <v>2</v>
          </cell>
          <cell r="O83" t="str">
            <v>OWN USEBT WholesaleSupport &amp; Maintenance</v>
          </cell>
        </row>
        <row r="84">
          <cell r="F84" t="str">
            <v/>
          </cell>
          <cell r="K84">
            <v>1</v>
          </cell>
          <cell r="L84">
            <v>37</v>
          </cell>
          <cell r="M84">
            <v>138</v>
          </cell>
          <cell r="N84">
            <v>18</v>
          </cell>
          <cell r="O84" t="str">
            <v>OWN USEGlobal ServicesDevelopment</v>
          </cell>
        </row>
        <row r="85">
          <cell r="F85" t="str">
            <v/>
          </cell>
          <cell r="M85">
            <v>7</v>
          </cell>
          <cell r="O85" t="str">
            <v>OWN USEGlobal ServicesJIVE</v>
          </cell>
        </row>
        <row r="86">
          <cell r="F86" t="str">
            <v/>
          </cell>
          <cell r="K86">
            <v>1</v>
          </cell>
          <cell r="L86">
            <v>1</v>
          </cell>
          <cell r="M86">
            <v>71</v>
          </cell>
          <cell r="N86">
            <v>4</v>
          </cell>
          <cell r="O86" t="str">
            <v>OWN USEGlobal ServicesOperations</v>
          </cell>
        </row>
        <row r="87">
          <cell r="F87" t="str">
            <v/>
          </cell>
          <cell r="L87">
            <v>1</v>
          </cell>
          <cell r="M87">
            <v>5</v>
          </cell>
          <cell r="O87" t="str">
            <v>OWN USEGlobal ServicesResearch &amp; Venturing</v>
          </cell>
        </row>
        <row r="88">
          <cell r="F88" t="str">
            <v/>
          </cell>
          <cell r="L88">
            <v>3</v>
          </cell>
          <cell r="M88">
            <v>40</v>
          </cell>
          <cell r="N88">
            <v>4</v>
          </cell>
          <cell r="O88" t="str">
            <v>OWN USEGlobal ServicesSupport &amp; Maintenance</v>
          </cell>
        </row>
        <row r="89">
          <cell r="F89" t="str">
            <v/>
          </cell>
          <cell r="M89">
            <v>3</v>
          </cell>
          <cell r="N89">
            <v>3</v>
          </cell>
          <cell r="O89" t="str">
            <v>OWN USEOtherDevelopment</v>
          </cell>
        </row>
        <row r="90">
          <cell r="F90" t="str">
            <v/>
          </cell>
          <cell r="O90" t="str">
            <v/>
          </cell>
        </row>
        <row r="91">
          <cell r="F91" t="str">
            <v/>
          </cell>
          <cell r="O91" t="str">
            <v/>
          </cell>
        </row>
        <row r="92">
          <cell r="F92" t="str">
            <v/>
          </cell>
          <cell r="O92" t="str">
            <v/>
          </cell>
        </row>
        <row r="93">
          <cell r="F93" t="str">
            <v/>
          </cell>
          <cell r="O93" t="str">
            <v/>
          </cell>
        </row>
        <row r="94">
          <cell r="F94" t="str">
            <v/>
          </cell>
          <cell r="O94" t="str">
            <v/>
          </cell>
        </row>
        <row r="95">
          <cell r="F95" t="str">
            <v/>
          </cell>
          <cell r="O95" t="str">
            <v/>
          </cell>
        </row>
        <row r="96">
          <cell r="F96" t="str">
            <v/>
          </cell>
          <cell r="O96" t="str">
            <v/>
          </cell>
        </row>
        <row r="97">
          <cell r="F97" t="str">
            <v/>
          </cell>
          <cell r="O97" t="str">
            <v/>
          </cell>
        </row>
        <row r="98">
          <cell r="F98" t="str">
            <v/>
          </cell>
          <cell r="O98" t="str">
            <v/>
          </cell>
        </row>
        <row r="99">
          <cell r="F99" t="str">
            <v/>
          </cell>
          <cell r="O99" t="str">
            <v/>
          </cell>
        </row>
        <row r="100">
          <cell r="F100" t="str">
            <v/>
          </cell>
          <cell r="O100" t="str">
            <v/>
          </cell>
        </row>
        <row r="101">
          <cell r="F101" t="str">
            <v/>
          </cell>
          <cell r="O101" t="str">
            <v/>
          </cell>
        </row>
        <row r="104">
          <cell r="K104" t="str">
            <v>SUSPECT</v>
          </cell>
          <cell r="L104" t="str">
            <v>KEY</v>
          </cell>
          <cell r="T104" t="str">
            <v>SUSPECT</v>
          </cell>
          <cell r="U104" t="str">
            <v>KEY</v>
          </cell>
        </row>
        <row r="105">
          <cell r="E105">
            <v>0</v>
          </cell>
          <cell r="K105">
            <v>240.5</v>
          </cell>
          <cell r="L105" t="str">
            <v>EXTERNALExternalContract Research</v>
          </cell>
          <cell r="T105">
            <v>5</v>
          </cell>
          <cell r="U105" t="str">
            <v>EXTERNALExternalContract Research</v>
          </cell>
        </row>
        <row r="106">
          <cell r="E106">
            <v>0</v>
          </cell>
          <cell r="K106">
            <v>1042.9000000000001</v>
          </cell>
          <cell r="L106" t="str">
            <v>EXTERNALExternalDevelopment</v>
          </cell>
          <cell r="T106">
            <v>3</v>
          </cell>
          <cell r="U106" t="str">
            <v>EXTERNALExternalDevelopment</v>
          </cell>
        </row>
        <row r="107">
          <cell r="E107">
            <v>0</v>
          </cell>
          <cell r="K107">
            <v>13.5</v>
          </cell>
          <cell r="L107" t="str">
            <v>EXTERNALExternalMiscellaneous</v>
          </cell>
          <cell r="T107">
            <v>5</v>
          </cell>
          <cell r="U107" t="str">
            <v>EXTERNALExternalMiscellaneous</v>
          </cell>
        </row>
        <row r="108">
          <cell r="E108">
            <v>0</v>
          </cell>
          <cell r="K108">
            <v>50</v>
          </cell>
          <cell r="L108" t="str">
            <v>EXTERNALExternalOperations</v>
          </cell>
          <cell r="T108">
            <v>2</v>
          </cell>
          <cell r="U108" t="str">
            <v>EXTERNALExternalOperations</v>
          </cell>
        </row>
        <row r="109">
          <cell r="E109">
            <v>0</v>
          </cell>
          <cell r="K109">
            <v>166</v>
          </cell>
          <cell r="L109" t="str">
            <v>EXTERNALExternal ICTDevelopment</v>
          </cell>
          <cell r="T109">
            <v>4</v>
          </cell>
          <cell r="U109" t="str">
            <v>EXTERNALExternal ICTDevelopment</v>
          </cell>
        </row>
        <row r="110">
          <cell r="E110">
            <v>173601</v>
          </cell>
          <cell r="K110">
            <v>250</v>
          </cell>
          <cell r="L110" t="str">
            <v>EXTERNALTEMsDevelopment</v>
          </cell>
          <cell r="T110">
            <v>14</v>
          </cell>
          <cell r="U110" t="str">
            <v>EXTERNALTEMsDevelopment</v>
          </cell>
        </row>
        <row r="111">
          <cell r="E111">
            <v>0</v>
          </cell>
          <cell r="K111">
            <v>200</v>
          </cell>
          <cell r="L111" t="str">
            <v>ICT PARTNERSHIPBT GroupDevelopment</v>
          </cell>
          <cell r="T111">
            <v>2</v>
          </cell>
          <cell r="U111" t="str">
            <v>ICT PARTNERSHIPBT GroupDevelopment</v>
          </cell>
        </row>
        <row r="112">
          <cell r="E112">
            <v>1320820</v>
          </cell>
          <cell r="K112">
            <v>2565</v>
          </cell>
          <cell r="L112" t="str">
            <v>ICT PARTNERSHIPBT RetailDevelopment</v>
          </cell>
          <cell r="T112">
            <v>31</v>
          </cell>
          <cell r="U112" t="str">
            <v>ICT PARTNERSHIPBT RetailDevelopment</v>
          </cell>
        </row>
        <row r="113">
          <cell r="E113">
            <v>4980</v>
          </cell>
          <cell r="K113">
            <v>130</v>
          </cell>
          <cell r="L113" t="str">
            <v>ICT PARTNERSHIPBT RetailOperations</v>
          </cell>
          <cell r="T113">
            <v>13</v>
          </cell>
          <cell r="U113" t="str">
            <v>ICT PARTNERSHIPBT RetailOperations</v>
          </cell>
        </row>
        <row r="114">
          <cell r="E114">
            <v>0</v>
          </cell>
          <cell r="K114">
            <v>200</v>
          </cell>
          <cell r="L114" t="str">
            <v>ICT PARTNERSHIPBT RetailResearch &amp; Venturing</v>
          </cell>
          <cell r="T114">
            <v>2</v>
          </cell>
          <cell r="U114" t="str">
            <v>ICT PARTNERSHIPBT RetailResearch &amp; Venturing</v>
          </cell>
        </row>
        <row r="115">
          <cell r="E115">
            <v>85195</v>
          </cell>
          <cell r="K115">
            <v>70</v>
          </cell>
          <cell r="L115" t="str">
            <v>ICT PARTNERSHIPBT WholesaleDevelopment</v>
          </cell>
          <cell r="T115">
            <v>2</v>
          </cell>
          <cell r="U115" t="str">
            <v>ICT PARTNERSHIPBT WholesaleDevelopment</v>
          </cell>
        </row>
        <row r="116">
          <cell r="E116">
            <v>15136801.17</v>
          </cell>
          <cell r="K116">
            <v>6177.7020000000002</v>
          </cell>
          <cell r="L116" t="str">
            <v>ICT PARTNERSHIPGlobal ServicesDevelopment</v>
          </cell>
          <cell r="T116">
            <v>39</v>
          </cell>
          <cell r="U116" t="str">
            <v>ICT PARTNERSHIPGlobal ServicesDevelopment</v>
          </cell>
        </row>
        <row r="117">
          <cell r="E117">
            <v>0</v>
          </cell>
          <cell r="K117">
            <v>1170</v>
          </cell>
          <cell r="L117" t="str">
            <v>ICT PARTNERSHIPGlobal ServicesOperations</v>
          </cell>
          <cell r="T117">
            <v>10</v>
          </cell>
          <cell r="U117" t="str">
            <v>ICT PARTNERSHIPGlobal ServicesOperations</v>
          </cell>
        </row>
        <row r="118">
          <cell r="E118">
            <v>500000</v>
          </cell>
          <cell r="K118">
            <v>50</v>
          </cell>
          <cell r="L118" t="str">
            <v>OWN USEBT GroupDevelopment</v>
          </cell>
          <cell r="T118">
            <v>3</v>
          </cell>
          <cell r="U118" t="str">
            <v>OWN USEBT GroupDevelopment</v>
          </cell>
        </row>
        <row r="119">
          <cell r="E119">
            <v>413000</v>
          </cell>
          <cell r="K119">
            <v>5959.24</v>
          </cell>
          <cell r="L119" t="str">
            <v>OWN USEBT RetailDevelopment</v>
          </cell>
          <cell r="T119">
            <v>41</v>
          </cell>
          <cell r="U119" t="str">
            <v>OWN USEBT RetailDevelopment</v>
          </cell>
        </row>
        <row r="120">
          <cell r="E120">
            <v>180000</v>
          </cell>
          <cell r="K120">
            <v>345.8</v>
          </cell>
          <cell r="L120" t="str">
            <v>OWN USEBT RetailOperations</v>
          </cell>
          <cell r="T120">
            <v>14</v>
          </cell>
          <cell r="U120" t="str">
            <v>OWN USEBT RetailOperations</v>
          </cell>
        </row>
        <row r="121">
          <cell r="E121">
            <v>0</v>
          </cell>
          <cell r="K121">
            <v>200</v>
          </cell>
          <cell r="L121" t="str">
            <v>OWN USEBT RetailResearch &amp; Venturing</v>
          </cell>
          <cell r="T121">
            <v>1</v>
          </cell>
          <cell r="U121" t="str">
            <v>OWN USEBT RetailResearch &amp; Venturing</v>
          </cell>
        </row>
        <row r="122">
          <cell r="E122">
            <v>14098916</v>
          </cell>
          <cell r="K122">
            <v>1091.51</v>
          </cell>
          <cell r="L122" t="str">
            <v>OWN USEBT RetailSupport &amp; Maintenance</v>
          </cell>
          <cell r="T122">
            <v>7</v>
          </cell>
          <cell r="U122" t="str">
            <v>OWN USEBT RetailSupport &amp; Maintenance</v>
          </cell>
        </row>
        <row r="123">
          <cell r="E123">
            <v>760634</v>
          </cell>
          <cell r="K123">
            <v>2745.79</v>
          </cell>
          <cell r="L123" t="str">
            <v>OWN USEBT WholesaleDevelopment</v>
          </cell>
          <cell r="T123">
            <v>20</v>
          </cell>
          <cell r="U123" t="str">
            <v>OWN USEBT WholesaleDevelopment</v>
          </cell>
        </row>
        <row r="124">
          <cell r="E124">
            <v>0</v>
          </cell>
          <cell r="K124">
            <v>5400</v>
          </cell>
          <cell r="L124" t="str">
            <v>OWN USEBT WholesaleJIVE</v>
          </cell>
          <cell r="T124">
            <v>2</v>
          </cell>
          <cell r="U124" t="str">
            <v>OWN USEBT WholesaleJIVE</v>
          </cell>
        </row>
        <row r="125">
          <cell r="E125">
            <v>2100859</v>
          </cell>
          <cell r="K125">
            <v>22</v>
          </cell>
          <cell r="L125" t="str">
            <v>OWN USEBT WholesaleOperations</v>
          </cell>
          <cell r="T125">
            <v>2</v>
          </cell>
          <cell r="U125" t="str">
            <v>OWN USEBT WholesaleOperations</v>
          </cell>
        </row>
        <row r="126">
          <cell r="E126">
            <v>102266749.7</v>
          </cell>
          <cell r="K126">
            <v>0</v>
          </cell>
          <cell r="L126" t="str">
            <v>OWN USEBT WholesaleResearch &amp; Venturing</v>
          </cell>
          <cell r="T126">
            <v>2</v>
          </cell>
          <cell r="U126" t="str">
            <v>OWN USEBT WholesaleResearch &amp; Venturing</v>
          </cell>
        </row>
        <row r="127">
          <cell r="E127">
            <v>400000</v>
          </cell>
          <cell r="K127">
            <v>734.5</v>
          </cell>
          <cell r="L127" t="str">
            <v>OWN USEBT WholesaleSupport &amp; Maintenance</v>
          </cell>
          <cell r="T127">
            <v>17</v>
          </cell>
          <cell r="U127" t="str">
            <v>OWN USEBT WholesaleSupport &amp; Maintenance</v>
          </cell>
        </row>
        <row r="128">
          <cell r="E128">
            <v>0</v>
          </cell>
          <cell r="K128">
            <v>1050</v>
          </cell>
          <cell r="L128" t="str">
            <v>OWN USEGlobal ServicesDevelopment</v>
          </cell>
          <cell r="T128">
            <v>4</v>
          </cell>
          <cell r="U128" t="str">
            <v>OWN USEGlobal ServicesDevelopment</v>
          </cell>
        </row>
        <row r="129">
          <cell r="E129">
            <v>721010</v>
          </cell>
          <cell r="K129">
            <v>300</v>
          </cell>
          <cell r="L129" t="str">
            <v>OWN USEGlobal ServicesOperations</v>
          </cell>
          <cell r="T129">
            <v>2</v>
          </cell>
          <cell r="U129" t="str">
            <v>OWN USEGlobal ServicesOperations</v>
          </cell>
        </row>
        <row r="130">
          <cell r="E130">
            <v>627510</v>
          </cell>
          <cell r="K130">
            <v>100</v>
          </cell>
          <cell r="L130" t="str">
            <v>OWN USEGlobal ServicesResearch &amp; Venturing</v>
          </cell>
          <cell r="T130">
            <v>1</v>
          </cell>
          <cell r="U130" t="str">
            <v>OWN USEGlobal ServicesResearch &amp; Venturing</v>
          </cell>
        </row>
        <row r="131">
          <cell r="E131">
            <v>15623490</v>
          </cell>
          <cell r="K131">
            <v>80</v>
          </cell>
          <cell r="L131" t="str">
            <v>OWN USEGlobal ServicesSupport &amp; Maintenance</v>
          </cell>
          <cell r="T131">
            <v>2</v>
          </cell>
          <cell r="U131" t="str">
            <v>OWN USEGlobal ServicesSupport &amp; Maintenance</v>
          </cell>
        </row>
        <row r="132">
          <cell r="E132">
            <v>450000</v>
          </cell>
          <cell r="K132">
            <v>0</v>
          </cell>
          <cell r="L132" t="str">
            <v>OWN USEOtherDevelopment</v>
          </cell>
          <cell r="T132">
            <v>2</v>
          </cell>
          <cell r="U132" t="str">
            <v>OWN USEOtherDevelopment</v>
          </cell>
        </row>
        <row r="133">
          <cell r="E133">
            <v>0</v>
          </cell>
          <cell r="K133">
            <v>100</v>
          </cell>
          <cell r="L133" t="str">
            <v>UNKNOWNBT RetailDevelopment</v>
          </cell>
          <cell r="T133">
            <v>2</v>
          </cell>
          <cell r="U133" t="str">
            <v>UNKNOWNBT RetailDevelopment</v>
          </cell>
        </row>
        <row r="134">
          <cell r="E134">
            <v>166650</v>
          </cell>
          <cell r="K134">
            <v>0</v>
          </cell>
          <cell r="L134" t="str">
            <v>UNKNOWNBT WholesaleDevelopment</v>
          </cell>
          <cell r="T134">
            <v>3</v>
          </cell>
          <cell r="U134" t="str">
            <v>UNKNOWNBT WholesaleDevelopment</v>
          </cell>
        </row>
        <row r="135">
          <cell r="E135">
            <v>4315350</v>
          </cell>
          <cell r="K135">
            <v>0</v>
          </cell>
          <cell r="L135" t="str">
            <v>UNKNOWNOtherDevelopment</v>
          </cell>
          <cell r="T135">
            <v>5</v>
          </cell>
          <cell r="U135" t="str">
            <v>UNKNOWNOtherDevelopment</v>
          </cell>
        </row>
        <row r="136">
          <cell r="E136">
            <v>30000</v>
          </cell>
          <cell r="L136" t="str">
            <v/>
          </cell>
          <cell r="U136" t="str">
            <v/>
          </cell>
        </row>
        <row r="137">
          <cell r="L137" t="str">
            <v/>
          </cell>
          <cell r="U137" t="str">
            <v/>
          </cell>
        </row>
        <row r="138">
          <cell r="L138" t="str">
            <v/>
          </cell>
          <cell r="U138" t="str">
            <v/>
          </cell>
        </row>
        <row r="139">
          <cell r="L139" t="str">
            <v/>
          </cell>
          <cell r="U139" t="str">
            <v/>
          </cell>
        </row>
        <row r="140">
          <cell r="L140" t="str">
            <v/>
          </cell>
          <cell r="U140" t="str">
            <v/>
          </cell>
        </row>
        <row r="141">
          <cell r="L141" t="str">
            <v/>
          </cell>
          <cell r="U141" t="str">
            <v/>
          </cell>
        </row>
        <row r="142">
          <cell r="L142" t="str">
            <v/>
          </cell>
          <cell r="U142" t="str">
            <v/>
          </cell>
        </row>
        <row r="143">
          <cell r="L143" t="str">
            <v/>
          </cell>
          <cell r="U143" t="str">
            <v/>
          </cell>
        </row>
        <row r="144">
          <cell r="L144" t="str">
            <v/>
          </cell>
          <cell r="U144" t="str">
            <v/>
          </cell>
        </row>
        <row r="145">
          <cell r="L145" t="str">
            <v/>
          </cell>
          <cell r="U145" t="str">
            <v/>
          </cell>
        </row>
        <row r="146">
          <cell r="L146" t="str">
            <v/>
          </cell>
          <cell r="U146" t="str">
            <v/>
          </cell>
        </row>
        <row r="147">
          <cell r="L147" t="str">
            <v/>
          </cell>
          <cell r="U147" t="str">
            <v/>
          </cell>
        </row>
        <row r="148">
          <cell r="L148" t="str">
            <v/>
          </cell>
          <cell r="U148" t="str">
            <v/>
          </cell>
        </row>
        <row r="149">
          <cell r="L149" t="str">
            <v/>
          </cell>
          <cell r="U149" t="str">
            <v/>
          </cell>
        </row>
        <row r="150">
          <cell r="L150" t="str">
            <v/>
          </cell>
          <cell r="U150" t="str">
            <v/>
          </cell>
        </row>
        <row r="151">
          <cell r="L151" t="str">
            <v/>
          </cell>
          <cell r="U151" t="str">
            <v/>
          </cell>
        </row>
        <row r="152">
          <cell r="L152" t="str">
            <v/>
          </cell>
          <cell r="U152" t="str">
            <v/>
          </cell>
        </row>
        <row r="153">
          <cell r="L153" t="str">
            <v/>
          </cell>
          <cell r="U153" t="str">
            <v/>
          </cell>
        </row>
        <row r="154">
          <cell r="L154" t="str">
            <v/>
          </cell>
          <cell r="U154" t="str">
            <v/>
          </cell>
        </row>
        <row r="155">
          <cell r="L155" t="str">
            <v/>
          </cell>
          <cell r="U155" t="str">
            <v/>
          </cell>
        </row>
        <row r="156">
          <cell r="L156" t="str">
            <v/>
          </cell>
          <cell r="U156" t="str">
            <v/>
          </cell>
        </row>
        <row r="157">
          <cell r="L157" t="str">
            <v/>
          </cell>
          <cell r="U157" t="str">
            <v/>
          </cell>
        </row>
        <row r="158">
          <cell r="L158" t="str">
            <v/>
          </cell>
          <cell r="U158" t="str">
            <v/>
          </cell>
        </row>
        <row r="159">
          <cell r="L159" t="str">
            <v/>
          </cell>
          <cell r="U159" t="str">
            <v/>
          </cell>
        </row>
        <row r="160">
          <cell r="L160" t="str">
            <v/>
          </cell>
          <cell r="U160" t="str">
            <v/>
          </cell>
        </row>
        <row r="265">
          <cell r="E265" t="str">
            <v>Key</v>
          </cell>
        </row>
        <row r="266">
          <cell r="E266" t="str">
            <v>GS, Syntegra &amp; GovernmentGlobal Services</v>
          </cell>
        </row>
        <row r="267">
          <cell r="E267" t="str">
            <v>Managed Services &amp; ICHBT Retail</v>
          </cell>
        </row>
        <row r="268">
          <cell r="E268" t="str">
            <v>Retail, Wholesale, External and DefenceBT Wholesale</v>
          </cell>
        </row>
        <row r="269">
          <cell r="E269" t="str">
            <v>Retail, Wholesale, External and DefenceGlobal Services</v>
          </cell>
        </row>
        <row r="270">
          <cell r="E270" t="str">
            <v/>
          </cell>
        </row>
        <row r="271">
          <cell r="E271" t="str">
            <v/>
          </cell>
        </row>
        <row r="272">
          <cell r="E272" t="str">
            <v/>
          </cell>
        </row>
        <row r="273">
          <cell r="E273" t="str">
            <v/>
          </cell>
        </row>
        <row r="274">
          <cell r="E274" t="str">
            <v/>
          </cell>
        </row>
        <row r="275">
          <cell r="E275" t="str">
            <v/>
          </cell>
        </row>
        <row r="276">
          <cell r="E276" t="str">
            <v/>
          </cell>
          <cell r="S276" t="str">
            <v>SumOfBalance of Partially Signed Orders</v>
          </cell>
          <cell r="T276" t="str">
            <v>Total Revenue</v>
          </cell>
          <cell r="U276" t="str">
            <v>Bid</v>
          </cell>
          <cell r="V276" t="str">
            <v>Contract</v>
          </cell>
          <cell r="W276" t="str">
            <v>Order</v>
          </cell>
          <cell r="X276" t="str">
            <v>Prospect</v>
          </cell>
          <cell r="Y276" t="str">
            <v>Key</v>
          </cell>
        </row>
        <row r="277">
          <cell r="E277" t="str">
            <v/>
          </cell>
          <cell r="S277">
            <v>19420</v>
          </cell>
          <cell r="T277">
            <v>780418.26</v>
          </cell>
          <cell r="V277">
            <v>69530</v>
          </cell>
          <cell r="W277">
            <v>1982690</v>
          </cell>
          <cell r="Y277" t="str">
            <v>GS, Europe &amp; E&amp;O InterfaceGlobal Services</v>
          </cell>
        </row>
        <row r="278">
          <cell r="E278" t="str">
            <v/>
          </cell>
          <cell r="S278">
            <v>0</v>
          </cell>
          <cell r="T278">
            <v>136401.76999999999</v>
          </cell>
          <cell r="V278">
            <v>2000</v>
          </cell>
          <cell r="W278">
            <v>356890</v>
          </cell>
          <cell r="X278">
            <v>312650</v>
          </cell>
          <cell r="Y278" t="str">
            <v>GS, Syntegra &amp; GovernmentBT Retail</v>
          </cell>
        </row>
        <row r="279">
          <cell r="E279" t="str">
            <v/>
          </cell>
          <cell r="S279">
            <v>0</v>
          </cell>
          <cell r="T279">
            <v>0</v>
          </cell>
          <cell r="W279">
            <v>12525</v>
          </cell>
          <cell r="Y279" t="str">
            <v>GS, Syntegra &amp; GovernmentExternal ICT</v>
          </cell>
        </row>
        <row r="280">
          <cell r="E280" t="str">
            <v/>
          </cell>
          <cell r="S280">
            <v>0</v>
          </cell>
          <cell r="T280">
            <v>2961673.14</v>
          </cell>
          <cell r="U280">
            <v>700000</v>
          </cell>
          <cell r="V280">
            <v>2789121</v>
          </cell>
          <cell r="W280">
            <v>7604676</v>
          </cell>
          <cell r="X280">
            <v>6230000</v>
          </cell>
          <cell r="Y280" t="str">
            <v>GS, Syntegra &amp; GovernmentGlobal Services</v>
          </cell>
        </row>
        <row r="281">
          <cell r="E281" t="str">
            <v/>
          </cell>
          <cell r="S281">
            <v>0</v>
          </cell>
          <cell r="T281">
            <v>200736.09</v>
          </cell>
          <cell r="V281">
            <v>236380</v>
          </cell>
          <cell r="W281">
            <v>200000</v>
          </cell>
          <cell r="X281">
            <v>225000</v>
          </cell>
          <cell r="Y281" t="str">
            <v>Managed Services &amp; ICHBT Retail</v>
          </cell>
        </row>
        <row r="282">
          <cell r="E282" t="str">
            <v/>
          </cell>
          <cell r="S282">
            <v>0</v>
          </cell>
          <cell r="T282">
            <v>0</v>
          </cell>
          <cell r="V282">
            <v>25650</v>
          </cell>
          <cell r="Y282" t="str">
            <v>Managed Services &amp; ICHBT Wholesale</v>
          </cell>
        </row>
        <row r="283">
          <cell r="E283" t="str">
            <v/>
          </cell>
          <cell r="S283">
            <v>14516116.17</v>
          </cell>
          <cell r="T283">
            <v>25632069.499999993</v>
          </cell>
          <cell r="U283">
            <v>300000</v>
          </cell>
          <cell r="V283">
            <v>10344411</v>
          </cell>
          <cell r="W283">
            <v>30551836.830000002</v>
          </cell>
          <cell r="X283">
            <v>1175003</v>
          </cell>
          <cell r="Y283" t="str">
            <v>Managed Services &amp; ICHGlobal Services</v>
          </cell>
        </row>
        <row r="284">
          <cell r="E284" t="str">
            <v/>
          </cell>
          <cell r="S284">
            <v>0</v>
          </cell>
          <cell r="T284">
            <v>9450.3700000000008</v>
          </cell>
          <cell r="W284">
            <v>27500</v>
          </cell>
          <cell r="Y284" t="str">
            <v>Retail, Wholesale, External and DefenceBT Group</v>
          </cell>
        </row>
        <row r="285">
          <cell r="E285" t="str">
            <v/>
          </cell>
          <cell r="S285">
            <v>1320820</v>
          </cell>
          <cell r="T285">
            <v>1929735.77</v>
          </cell>
          <cell r="U285">
            <v>1133333</v>
          </cell>
          <cell r="V285">
            <v>281070</v>
          </cell>
          <cell r="W285">
            <v>3276884</v>
          </cell>
          <cell r="X285">
            <v>1327500</v>
          </cell>
          <cell r="Y285" t="str">
            <v>Retail, Wholesale, External and DefenceBT Retail</v>
          </cell>
        </row>
        <row r="286">
          <cell r="E286" t="str">
            <v/>
          </cell>
          <cell r="S286">
            <v>4980</v>
          </cell>
          <cell r="T286">
            <v>401731.34</v>
          </cell>
          <cell r="U286">
            <v>250000</v>
          </cell>
          <cell r="V286">
            <v>279290</v>
          </cell>
          <cell r="W286">
            <v>1504544.8</v>
          </cell>
          <cell r="X286">
            <v>1024400</v>
          </cell>
          <cell r="Y286" t="str">
            <v>Retail, Wholesale, External and DefenceBT Wholesale</v>
          </cell>
        </row>
        <row r="287">
          <cell r="E287" t="str">
            <v/>
          </cell>
          <cell r="S287">
            <v>0</v>
          </cell>
          <cell r="T287">
            <v>0</v>
          </cell>
          <cell r="W287">
            <v>2129674</v>
          </cell>
          <cell r="Y287" t="str">
            <v>Retail, Wholesale, External and DefenceExternal ICT</v>
          </cell>
        </row>
        <row r="288">
          <cell r="E288" t="str">
            <v/>
          </cell>
          <cell r="S288">
            <v>686460</v>
          </cell>
          <cell r="T288">
            <v>2188957.62</v>
          </cell>
          <cell r="V288">
            <v>1807950</v>
          </cell>
          <cell r="W288">
            <v>4284415</v>
          </cell>
          <cell r="X288">
            <v>570000</v>
          </cell>
          <cell r="Y288" t="str">
            <v>Retail, Wholesale, External and DefenceGlobal Services</v>
          </cell>
        </row>
        <row r="289">
          <cell r="E289" t="str">
            <v/>
          </cell>
          <cell r="S289">
            <v>173601</v>
          </cell>
          <cell r="T289">
            <v>0</v>
          </cell>
          <cell r="V289">
            <v>204000</v>
          </cell>
          <cell r="W289">
            <v>926184</v>
          </cell>
          <cell r="X289">
            <v>325002</v>
          </cell>
          <cell r="Y289" t="str">
            <v>Retail, Wholesale, External and DefenceTEMs</v>
          </cell>
        </row>
        <row r="290">
          <cell r="E290" t="str">
            <v/>
          </cell>
          <cell r="S290">
            <v>0</v>
          </cell>
          <cell r="T290">
            <v>3361.53</v>
          </cell>
          <cell r="W290">
            <v>6040</v>
          </cell>
          <cell r="Y290" t="str">
            <v>UnknownGlobal Services</v>
          </cell>
        </row>
        <row r="291">
          <cell r="E291" t="str">
            <v/>
          </cell>
          <cell r="Y291" t="str">
            <v/>
          </cell>
        </row>
        <row r="292">
          <cell r="E292" t="str">
            <v/>
          </cell>
          <cell r="Y292" t="str">
            <v/>
          </cell>
        </row>
        <row r="293">
          <cell r="E293" t="str">
            <v/>
          </cell>
          <cell r="Y293" t="str">
            <v/>
          </cell>
        </row>
        <row r="294">
          <cell r="E294" t="str">
            <v/>
          </cell>
          <cell r="Y294" t="str">
            <v/>
          </cell>
        </row>
        <row r="295">
          <cell r="E295" t="str">
            <v/>
          </cell>
          <cell r="Y295" t="str">
            <v/>
          </cell>
        </row>
        <row r="296">
          <cell r="E296" t="str">
            <v/>
          </cell>
          <cell r="Y296" t="str">
            <v/>
          </cell>
        </row>
        <row r="297">
          <cell r="E297" t="str">
            <v/>
          </cell>
          <cell r="J297" t="str">
            <v>Total Of REV_04_05</v>
          </cell>
          <cell r="O297" t="str">
            <v>Key</v>
          </cell>
          <cell r="Y297" t="str">
            <v/>
          </cell>
        </row>
        <row r="298">
          <cell r="E298" t="str">
            <v/>
          </cell>
          <cell r="J298">
            <v>149630</v>
          </cell>
          <cell r="O298" t="str">
            <v>GS, Europe &amp; E&amp;O InterfaceGlobal Services</v>
          </cell>
          <cell r="Y298" t="str">
            <v/>
          </cell>
        </row>
        <row r="299">
          <cell r="E299" t="str">
            <v/>
          </cell>
          <cell r="J299">
            <v>205840</v>
          </cell>
          <cell r="O299" t="str">
            <v>GS, Syntegra &amp; GovernmentBT Retail</v>
          </cell>
          <cell r="Y299" t="str">
            <v/>
          </cell>
        </row>
        <row r="300">
          <cell r="E300" t="str">
            <v/>
          </cell>
          <cell r="J300">
            <v>18000</v>
          </cell>
          <cell r="O300" t="str">
            <v>GS, Syntegra &amp; GovernmentGlobal Services</v>
          </cell>
          <cell r="Y300" t="str">
            <v/>
          </cell>
        </row>
        <row r="301">
          <cell r="E301" t="str">
            <v/>
          </cell>
          <cell r="J301">
            <v>37452616</v>
          </cell>
          <cell r="O301" t="str">
            <v>Managed Services &amp; ICHGlobal Services</v>
          </cell>
          <cell r="Y301" t="str">
            <v/>
          </cell>
        </row>
        <row r="302">
          <cell r="E302" t="str">
            <v/>
          </cell>
          <cell r="J302">
            <v>2500000</v>
          </cell>
          <cell r="O302" t="str">
            <v>Retail, Wholesale, External and DefenceBT Retail</v>
          </cell>
          <cell r="Y302" t="str">
            <v/>
          </cell>
        </row>
        <row r="303">
          <cell r="E303" t="str">
            <v/>
          </cell>
          <cell r="J303">
            <v>145930</v>
          </cell>
          <cell r="O303" t="str">
            <v>Retail, Wholesale, External and DefenceBT Wholesale</v>
          </cell>
          <cell r="Y303" t="str">
            <v/>
          </cell>
        </row>
        <row r="304">
          <cell r="E304" t="str">
            <v/>
          </cell>
          <cell r="J304">
            <v>466000</v>
          </cell>
          <cell r="O304" t="str">
            <v>Retail, Wholesale, External and DefenceExternal ICT</v>
          </cell>
          <cell r="Y304" t="str">
            <v/>
          </cell>
        </row>
        <row r="305">
          <cell r="E305" t="str">
            <v/>
          </cell>
          <cell r="J305">
            <v>2353960</v>
          </cell>
          <cell r="O305" t="str">
            <v>Retail, Wholesale, External and DefenceGlobal Services</v>
          </cell>
          <cell r="Y305" t="str">
            <v/>
          </cell>
        </row>
        <row r="306">
          <cell r="E306" t="str">
            <v/>
          </cell>
          <cell r="J306">
            <v>662951</v>
          </cell>
          <cell r="O306" t="str">
            <v>Retail, Wholesale, External and DefenceTEMs</v>
          </cell>
          <cell r="Y306" t="str">
            <v/>
          </cell>
        </row>
        <row r="307">
          <cell r="E307" t="str">
            <v/>
          </cell>
          <cell r="J307">
            <v>6040</v>
          </cell>
          <cell r="O307" t="str">
            <v>UnknownGlobal Services</v>
          </cell>
          <cell r="Y307" t="str">
            <v/>
          </cell>
        </row>
        <row r="308">
          <cell r="E308" t="str">
            <v/>
          </cell>
          <cell r="O308" t="str">
            <v/>
          </cell>
          <cell r="Y308" t="str">
            <v/>
          </cell>
        </row>
        <row r="309">
          <cell r="E309" t="str">
            <v/>
          </cell>
          <cell r="O309" t="str">
            <v/>
          </cell>
          <cell r="Y309" t="str">
            <v/>
          </cell>
        </row>
        <row r="310">
          <cell r="E310" t="str">
            <v/>
          </cell>
          <cell r="O310" t="str">
            <v/>
          </cell>
          <cell r="Y310" t="str">
            <v/>
          </cell>
        </row>
        <row r="311">
          <cell r="E311" t="str">
            <v/>
          </cell>
          <cell r="O311" t="str">
            <v/>
          </cell>
          <cell r="Y311" t="str">
            <v/>
          </cell>
        </row>
        <row r="312">
          <cell r="E312" t="str">
            <v/>
          </cell>
          <cell r="O312" t="str">
            <v/>
          </cell>
          <cell r="Y312" t="str">
            <v/>
          </cell>
        </row>
        <row r="313">
          <cell r="E313" t="str">
            <v/>
          </cell>
          <cell r="O313" t="str">
            <v/>
          </cell>
          <cell r="Y313" t="str">
            <v/>
          </cell>
        </row>
        <row r="314">
          <cell r="E314" t="str">
            <v/>
          </cell>
          <cell r="O314" t="str">
            <v/>
          </cell>
          <cell r="Y314" t="str">
            <v/>
          </cell>
        </row>
        <row r="315">
          <cell r="O315" t="str">
            <v/>
          </cell>
          <cell r="Y315" t="str">
            <v/>
          </cell>
        </row>
        <row r="316">
          <cell r="O316" t="str">
            <v/>
          </cell>
          <cell r="Y316" t="str">
            <v/>
          </cell>
        </row>
        <row r="317">
          <cell r="D317" t="str">
            <v>Letter Of Intent Received</v>
          </cell>
          <cell r="E317" t="str">
            <v>Key</v>
          </cell>
          <cell r="O317" t="str">
            <v/>
          </cell>
          <cell r="Y317" t="str">
            <v/>
          </cell>
        </row>
        <row r="318">
          <cell r="D318">
            <v>3</v>
          </cell>
          <cell r="E318" t="str">
            <v>GS, Syntegra &amp; GovernmentGlobal Services</v>
          </cell>
          <cell r="O318" t="str">
            <v/>
          </cell>
          <cell r="Y318" t="str">
            <v/>
          </cell>
        </row>
        <row r="319">
          <cell r="D319">
            <v>1</v>
          </cell>
          <cell r="E319" t="str">
            <v>Managed Services &amp; ICHBT Retail</v>
          </cell>
          <cell r="O319" t="str">
            <v/>
          </cell>
          <cell r="Y319" t="str">
            <v/>
          </cell>
        </row>
        <row r="320">
          <cell r="D320">
            <v>1</v>
          </cell>
          <cell r="E320" t="str">
            <v>Retail, Wholesale, External and DefenceBT Wholesale</v>
          </cell>
          <cell r="O320" t="str">
            <v/>
          </cell>
          <cell r="Y320" t="str">
            <v/>
          </cell>
        </row>
        <row r="321">
          <cell r="D321">
            <v>1</v>
          </cell>
          <cell r="E321" t="str">
            <v>Retail, Wholesale, External and DefenceGlobal Services</v>
          </cell>
          <cell r="O321" t="str">
            <v/>
          </cell>
          <cell r="Y321" t="str">
            <v/>
          </cell>
        </row>
        <row r="322">
          <cell r="E322" t="str">
            <v/>
          </cell>
          <cell r="O322" t="str">
            <v/>
          </cell>
          <cell r="Y322" t="str">
            <v/>
          </cell>
        </row>
        <row r="323">
          <cell r="E323" t="str">
            <v/>
          </cell>
          <cell r="O323" t="str">
            <v/>
          </cell>
          <cell r="Y323" t="str">
            <v/>
          </cell>
        </row>
        <row r="324">
          <cell r="E324" t="str">
            <v/>
          </cell>
          <cell r="O324" t="str">
            <v/>
          </cell>
          <cell r="Y324" t="str">
            <v/>
          </cell>
        </row>
        <row r="325">
          <cell r="E325" t="str">
            <v/>
          </cell>
          <cell r="O325" t="str">
            <v/>
          </cell>
        </row>
        <row r="326">
          <cell r="E326" t="str">
            <v/>
          </cell>
          <cell r="O326" t="str">
            <v/>
          </cell>
        </row>
        <row r="327">
          <cell r="E327" t="str">
            <v/>
          </cell>
          <cell r="O327" t="str">
            <v/>
          </cell>
          <cell r="S327" t="str">
            <v>Bid</v>
          </cell>
          <cell r="T327" t="str">
            <v>Contract</v>
          </cell>
          <cell r="U327" t="str">
            <v>Order</v>
          </cell>
          <cell r="V327" t="str">
            <v>Prospect</v>
          </cell>
          <cell r="W327" t="str">
            <v>Key</v>
          </cell>
        </row>
        <row r="328">
          <cell r="E328" t="str">
            <v/>
          </cell>
          <cell r="O328" t="str">
            <v/>
          </cell>
          <cell r="T328">
            <v>1</v>
          </cell>
          <cell r="U328">
            <v>8</v>
          </cell>
          <cell r="W328" t="str">
            <v>GS, Europe &amp; E&amp;O InterfaceGlobal Services</v>
          </cell>
        </row>
        <row r="329">
          <cell r="E329" t="str">
            <v/>
          </cell>
          <cell r="O329" t="str">
            <v/>
          </cell>
          <cell r="T329">
            <v>1</v>
          </cell>
          <cell r="U329">
            <v>6</v>
          </cell>
          <cell r="V329">
            <v>5</v>
          </cell>
          <cell r="W329" t="str">
            <v>GS, Syntegra &amp; GovernmentBT Retail</v>
          </cell>
        </row>
        <row r="330">
          <cell r="E330" t="str">
            <v/>
          </cell>
          <cell r="O330" t="str">
            <v/>
          </cell>
          <cell r="U330">
            <v>1</v>
          </cell>
          <cell r="W330" t="str">
            <v>GS, Syntegra &amp; GovernmentExternal ICT</v>
          </cell>
        </row>
        <row r="331">
          <cell r="E331" t="str">
            <v/>
          </cell>
          <cell r="O331" t="str">
            <v/>
          </cell>
          <cell r="S331">
            <v>2</v>
          </cell>
          <cell r="T331">
            <v>19</v>
          </cell>
          <cell r="U331">
            <v>61</v>
          </cell>
          <cell r="V331">
            <v>14</v>
          </cell>
          <cell r="W331" t="str">
            <v>GS, Syntegra &amp; GovernmentGlobal Services</v>
          </cell>
        </row>
        <row r="332">
          <cell r="E332" t="str">
            <v/>
          </cell>
          <cell r="O332" t="str">
            <v/>
          </cell>
          <cell r="T332">
            <v>3</v>
          </cell>
          <cell r="U332">
            <v>3</v>
          </cell>
          <cell r="V332">
            <v>4</v>
          </cell>
          <cell r="W332" t="str">
            <v>Managed Services &amp; ICHBT Retail</v>
          </cell>
        </row>
        <row r="333">
          <cell r="E333" t="str">
            <v/>
          </cell>
          <cell r="O333" t="str">
            <v/>
          </cell>
          <cell r="T333">
            <v>1</v>
          </cell>
          <cell r="W333" t="str">
            <v>Managed Services &amp; ICHBT Wholesale</v>
          </cell>
        </row>
        <row r="334">
          <cell r="E334" t="str">
            <v/>
          </cell>
          <cell r="O334" t="str">
            <v/>
          </cell>
          <cell r="S334">
            <v>1</v>
          </cell>
          <cell r="T334">
            <v>10</v>
          </cell>
          <cell r="U334">
            <v>44</v>
          </cell>
          <cell r="V334">
            <v>10</v>
          </cell>
          <cell r="W334" t="str">
            <v>Managed Services &amp; ICHGlobal Services</v>
          </cell>
        </row>
        <row r="335">
          <cell r="E335" t="str">
            <v/>
          </cell>
          <cell r="O335" t="str">
            <v/>
          </cell>
          <cell r="U335">
            <v>1</v>
          </cell>
          <cell r="W335" t="str">
            <v>Retail, Wholesale, External and DefenceBT Group</v>
          </cell>
        </row>
        <row r="336">
          <cell r="E336" t="str">
            <v/>
          </cell>
          <cell r="O336" t="str">
            <v/>
          </cell>
          <cell r="S336">
            <v>3</v>
          </cell>
          <cell r="T336">
            <v>5</v>
          </cell>
          <cell r="U336">
            <v>9</v>
          </cell>
          <cell r="V336">
            <v>19</v>
          </cell>
          <cell r="W336" t="str">
            <v>Retail, Wholesale, External and DefenceBT Retail</v>
          </cell>
        </row>
        <row r="337">
          <cell r="E337" t="str">
            <v/>
          </cell>
          <cell r="O337" t="str">
            <v/>
          </cell>
          <cell r="S337">
            <v>1</v>
          </cell>
          <cell r="T337">
            <v>6</v>
          </cell>
          <cell r="U337">
            <v>22</v>
          </cell>
          <cell r="V337">
            <v>16</v>
          </cell>
          <cell r="W337" t="str">
            <v>Retail, Wholesale, External and DefenceBT Wholesale</v>
          </cell>
        </row>
        <row r="338">
          <cell r="E338" t="str">
            <v/>
          </cell>
          <cell r="O338" t="str">
            <v/>
          </cell>
          <cell r="U338">
            <v>17</v>
          </cell>
          <cell r="W338" t="str">
            <v>Retail, Wholesale, External and DefenceExternal ICT</v>
          </cell>
        </row>
        <row r="339">
          <cell r="E339" t="str">
            <v/>
          </cell>
          <cell r="O339" t="str">
            <v/>
          </cell>
          <cell r="T339">
            <v>15</v>
          </cell>
          <cell r="U339">
            <v>38</v>
          </cell>
          <cell r="V339">
            <v>6</v>
          </cell>
          <cell r="W339" t="str">
            <v>Retail, Wholesale, External and DefenceGlobal Services</v>
          </cell>
        </row>
        <row r="340">
          <cell r="E340" t="str">
            <v/>
          </cell>
          <cell r="O340" t="str">
            <v/>
          </cell>
          <cell r="T340">
            <v>2</v>
          </cell>
          <cell r="U340">
            <v>23</v>
          </cell>
          <cell r="V340">
            <v>10</v>
          </cell>
          <cell r="W340" t="str">
            <v>Retail, Wholesale, External and DefenceTEMs</v>
          </cell>
        </row>
        <row r="341">
          <cell r="E341" t="str">
            <v/>
          </cell>
          <cell r="O341" t="str">
            <v/>
          </cell>
          <cell r="U341">
            <v>1</v>
          </cell>
          <cell r="W341" t="str">
            <v>UnknownGlobal Services</v>
          </cell>
        </row>
        <row r="342">
          <cell r="E342" t="str">
            <v/>
          </cell>
          <cell r="O342" t="str">
            <v/>
          </cell>
          <cell r="W342" t="str">
            <v/>
          </cell>
        </row>
        <row r="343">
          <cell r="E343" t="str">
            <v/>
          </cell>
          <cell r="O343" t="str">
            <v/>
          </cell>
          <cell r="W343" t="str">
            <v/>
          </cell>
        </row>
        <row r="344">
          <cell r="E344" t="str">
            <v/>
          </cell>
          <cell r="O344" t="str">
            <v/>
          </cell>
          <cell r="W344" t="str">
            <v/>
          </cell>
        </row>
        <row r="345">
          <cell r="E345" t="str">
            <v/>
          </cell>
          <cell r="O345" t="str">
            <v/>
          </cell>
          <cell r="W345" t="str">
            <v/>
          </cell>
        </row>
        <row r="346">
          <cell r="E346" t="str">
            <v/>
          </cell>
          <cell r="W346" t="str">
            <v/>
          </cell>
        </row>
        <row r="347">
          <cell r="E347" t="str">
            <v/>
          </cell>
          <cell r="W347" t="str">
            <v/>
          </cell>
        </row>
        <row r="348">
          <cell r="E348" t="str">
            <v/>
          </cell>
          <cell r="W348" t="str">
            <v/>
          </cell>
        </row>
        <row r="349">
          <cell r="E349" t="str">
            <v/>
          </cell>
          <cell r="W349" t="str">
            <v/>
          </cell>
        </row>
        <row r="350">
          <cell r="E350" t="str">
            <v/>
          </cell>
          <cell r="W350" t="str">
            <v/>
          </cell>
        </row>
        <row r="351">
          <cell r="E351" t="str">
            <v/>
          </cell>
          <cell r="W351" t="str">
            <v/>
          </cell>
        </row>
        <row r="352">
          <cell r="E352" t="str">
            <v/>
          </cell>
          <cell r="W352" t="str">
            <v/>
          </cell>
        </row>
        <row r="353">
          <cell r="E353" t="str">
            <v/>
          </cell>
          <cell r="W353" t="str">
            <v/>
          </cell>
        </row>
        <row r="354">
          <cell r="E354" t="str">
            <v/>
          </cell>
          <cell r="W354" t="str">
            <v/>
          </cell>
        </row>
        <row r="355">
          <cell r="E355" t="str">
            <v/>
          </cell>
          <cell r="W355" t="str">
            <v/>
          </cell>
        </row>
        <row r="356">
          <cell r="E356" t="str">
            <v/>
          </cell>
          <cell r="W356" t="str">
            <v/>
          </cell>
        </row>
        <row r="357">
          <cell r="E357" t="str">
            <v/>
          </cell>
          <cell r="W357" t="str">
            <v/>
          </cell>
        </row>
        <row r="358">
          <cell r="E358" t="str">
            <v/>
          </cell>
          <cell r="W358" t="str">
            <v/>
          </cell>
        </row>
        <row r="359">
          <cell r="E359" t="str">
            <v/>
          </cell>
          <cell r="W359" t="str">
            <v/>
          </cell>
        </row>
        <row r="360">
          <cell r="E360" t="str">
            <v/>
          </cell>
          <cell r="W360" t="str">
            <v/>
          </cell>
        </row>
        <row r="361">
          <cell r="E361" t="str">
            <v/>
          </cell>
          <cell r="W361" t="str">
            <v/>
          </cell>
        </row>
        <row r="362">
          <cell r="E362" t="str">
            <v/>
          </cell>
          <cell r="W362" t="str">
            <v/>
          </cell>
        </row>
        <row r="363">
          <cell r="E363" t="str">
            <v/>
          </cell>
          <cell r="W363" t="str">
            <v/>
          </cell>
        </row>
        <row r="364">
          <cell r="E364" t="str">
            <v/>
          </cell>
          <cell r="W364" t="str">
            <v/>
          </cell>
        </row>
        <row r="365">
          <cell r="E365" t="str">
            <v/>
          </cell>
          <cell r="W365" t="str">
            <v/>
          </cell>
        </row>
        <row r="366">
          <cell r="W366" t="str">
            <v/>
          </cell>
        </row>
        <row r="367">
          <cell r="W367" t="str">
            <v/>
          </cell>
        </row>
        <row r="368">
          <cell r="W368" t="str">
            <v/>
          </cell>
        </row>
        <row r="369">
          <cell r="W369" t="str">
            <v/>
          </cell>
        </row>
        <row r="370">
          <cell r="W370" t="str">
            <v/>
          </cell>
        </row>
        <row r="371">
          <cell r="W371" t="str">
            <v/>
          </cell>
        </row>
        <row r="372">
          <cell r="W372" t="str">
            <v/>
          </cell>
        </row>
        <row r="373">
          <cell r="W373" t="str">
            <v/>
          </cell>
        </row>
        <row r="374">
          <cell r="W374" t="str">
            <v/>
          </cell>
        </row>
        <row r="375">
          <cell r="W375" t="str">
            <v/>
          </cell>
        </row>
      </sheetData>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Input"/>
      <sheetName val="Summary"/>
      <sheetName val="DataStore"/>
      <sheetName val="Maintenance"/>
      <sheetName val="Big Ticket Captions"/>
      <sheetName val="Control"/>
      <sheetName val="Sheet1"/>
      <sheetName val="By Cust Lob JH"/>
      <sheetName val="1.1 Dashboard"/>
      <sheetName val="Lookups"/>
      <sheetName val="FC-Allen-K"/>
      <sheetName val="Project Details"/>
      <sheetName val="GS Balance Sheet"/>
      <sheetName val="FC-Allen-K.xls"/>
      <sheetName val="Full Year Forecast"/>
      <sheetName val="Hyperion Control"/>
      <sheetName val="CLBP"/>
      <sheetName val="Selection"/>
      <sheetName val="Parameters"/>
      <sheetName val="WBS DATA"/>
      <sheetName val="COFA"/>
      <sheetName val="REVENUE SPLIT (Manual)"/>
      <sheetName val="OH Calculation"/>
      <sheetName val="Cash Calculation"/>
      <sheetName val="TRANSACTION DATA"/>
      <sheetName val="Trans per WBS"/>
      <sheetName val="Trans per Cost Type"/>
      <sheetName val="Trans per CAP-WIP"/>
      <sheetName val="AMMORTISATION"/>
      <sheetName val="DPA - TRIAL BALANCE"/>
      <sheetName val="DPA - BALANCE SHEET"/>
      <sheetName val="DPA - JA034971 - BSHEET"/>
      <sheetName val="DPA - AGED DEBTORS"/>
      <sheetName val="DPA - P1 - Labour"/>
      <sheetName val="Internal FS - Baseline"/>
      <sheetName val="Internal FS - Forecast"/>
      <sheetName val="FinSummBudget"/>
      <sheetName val="FinSummForecast"/>
      <sheetName val="PandL Baseline"/>
      <sheetName val="CLFM - NextMonthFinSummForecast"/>
      <sheetName val="OUC Change"/>
      <sheetName val="SPEND DETAIL"/>
      <sheetName val="SUMMARY BY BUDGET HOLDER"/>
      <sheetName val="SUMMARY BY RESOURCE"/>
      <sheetName val="Booked without Forecast"/>
      <sheetName val="Incorrect Bookers"/>
      <sheetName val="Non Bookers"/>
      <sheetName val="December Reasons"/>
      <sheetName val="January Reasons"/>
      <sheetName val="Old Reasons"/>
      <sheetName val="GS Labour Data"/>
      <sheetName val="Labour Data"/>
      <sheetName val="Sheet2"/>
      <sheetName val="Version Control"/>
      <sheetName val="9. Control Sheet"/>
      <sheetName val="Ref"/>
    </sheetNames>
    <sheetDataSet>
      <sheetData sheetId="0" refreshError="1"/>
      <sheetData sheetId="1" refreshError="1"/>
      <sheetData sheetId="2" refreshError="1"/>
      <sheetData sheetId="3" refreshError="1"/>
      <sheetData sheetId="4" refreshError="1">
        <row r="4">
          <cell r="A4" t="str">
            <v>Project Code</v>
          </cell>
        </row>
        <row r="15">
          <cell r="J15" t="str">
            <v>Rev - External</v>
          </cell>
        </row>
        <row r="16">
          <cell r="J16" t="str">
            <v>Rev - Inter BT</v>
          </cell>
        </row>
        <row r="17">
          <cell r="J17" t="str">
            <v>Rev - Inter GS</v>
          </cell>
        </row>
        <row r="18">
          <cell r="J18" t="str">
            <v>Rev - Inter GSS</v>
          </cell>
        </row>
        <row r="19">
          <cell r="J19" t="str">
            <v>VA - Total</v>
          </cell>
        </row>
        <row r="20">
          <cell r="J20" t="str">
            <v>Gross Margin</v>
          </cell>
        </row>
        <row r="21">
          <cell r="J21" t="str">
            <v>Capex</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Graphics"/>
      <sheetName val="MajorBus"/>
      <sheetName val="BTBus"/>
      <sheetName val="NIBus"/>
      <sheetName val="Wholesale"/>
      <sheetName val="Ignite"/>
      <sheetName val="Consumer"/>
      <sheetName val="NIRes"/>
      <sheetName val="VCS"/>
      <sheetName val="Sheet1"/>
      <sheetName val="Finance Sheet"/>
      <sheetName val="Backup - PVE(1)"/>
      <sheetName val="BB Channel charge calc"/>
      <sheetName val="CTCS processed"/>
      <sheetName val="Adjustments to CTCS"/>
      <sheetName val="Annex L Cost Stack 100M"/>
      <sheetName val="P5 Causal Analysis"/>
      <sheetName val="Sheet2"/>
      <sheetName val="Finance_Sheet"/>
      <sheetName val="Backup_-_PVE(1)"/>
      <sheetName val="Base Confi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Index"/>
      <sheetName val="CH"/>
      <sheetName val="A"/>
      <sheetName val="Assum"/>
      <sheetName val="(1)"/>
      <sheetName val="FA"/>
      <sheetName val="FA1"/>
      <sheetName val="FA2"/>
      <sheetName val="FA3"/>
      <sheetName val="FA4"/>
      <sheetName val="FA5"/>
      <sheetName val="FA6"/>
      <sheetName val="FA7"/>
      <sheetName val="FA8"/>
      <sheetName val="FA9"/>
      <sheetName val="FA10"/>
      <sheetName val="FA11"/>
      <sheetName val="FA12"/>
      <sheetName val="(2)"/>
      <sheetName val="Analysis"/>
      <sheetName val="Volumes"/>
      <sheetName val="(3)"/>
      <sheetName val="Introduction"/>
      <sheetName val="Reconciliation front page"/>
      <sheetName val="Reconcile raw data to P&amp;L"/>
      <sheetName val="reconcile raw data to eCCM"/>
      <sheetName val="Financial Stats"/>
      <sheetName val="raw data from ledgers"/>
      <sheetName val="completesummary"/>
      <sheetName val="modelled cost summary"/>
      <sheetName val="summary platform breakdown"/>
      <sheetName val="platform breakdown"/>
      <sheetName val="platform notes"/>
      <sheetName val="other cost breakdown"/>
      <sheetName val="VCT"/>
      <sheetName val="FTE driven indirect by platform"/>
      <sheetName val="pay calculations"/>
      <sheetName val="21C BTW FAv1.1"/>
      <sheetName val="Calculation Table"/>
      <sheetName val="Migration Profiles"/>
      <sheetName val="Traffic Profiles"/>
      <sheetName val="1g. Retrieval"/>
      <sheetName val="Lookup"/>
      <sheetName val="Admin"/>
      <sheetName val="Sector details"/>
      <sheetName val="SFRS"/>
      <sheetName val="TITAN"/>
      <sheetName val="Big Ticket Captions"/>
      <sheetName val="Actuals 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4">
          <cell r="C14">
            <v>854017829.75817573</v>
          </cell>
        </row>
        <row r="17">
          <cell r="C17">
            <v>147982894.15999997</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 series calendarisation"/>
      <sheetName val="P09  0203"/>
      <sheetName val="pay calculations"/>
      <sheetName val="Reference Data"/>
      <sheetName val="Input Parameters"/>
      <sheetName val="New CFD demand"/>
      <sheetName val="Big Ticket Captions"/>
      <sheetName val="ProductCo Lines Output"/>
      <sheetName val="Trf"/>
      <sheetName val="maps"/>
      <sheetName val="Trust Types"/>
      <sheetName val="Residential Numbers"/>
      <sheetName val="S4 CS FUNC"/>
      <sheetName val="Rental"/>
      <sheetName val="Sector details"/>
      <sheetName val="Workings"/>
      <sheetName val="Int Revenues"/>
      <sheetName val="DropDowns"/>
      <sheetName val="#REF"/>
      <sheetName val="Budget"/>
      <sheetName val="Admin"/>
    </sheetNames>
    <sheetDataSet>
      <sheetData sheetId="0" refreshError="1">
        <row r="8">
          <cell r="A8" t="str">
            <v>U101B</v>
          </cell>
          <cell r="B8" t="str">
            <v>Connections - Business Telephone</v>
          </cell>
          <cell r="C8" t="str">
            <v>k lines - supplied</v>
          </cell>
          <cell r="D8" t="str">
            <v>MS 12/03/98</v>
          </cell>
          <cell r="E8">
            <v>71418.879951266848</v>
          </cell>
          <cell r="F8">
            <v>88999.319388154559</v>
          </cell>
          <cell r="G8">
            <v>71756.689016096789</v>
          </cell>
          <cell r="H8">
            <v>89789.566984973295</v>
          </cell>
          <cell r="I8">
            <v>67421.064110291773</v>
          </cell>
          <cell r="J8">
            <v>69559.196634441309</v>
          </cell>
          <cell r="K8">
            <v>95977.941669470776</v>
          </cell>
          <cell r="L8">
            <v>73100.434462328631</v>
          </cell>
          <cell r="M8">
            <v>64892.055987947526</v>
          </cell>
          <cell r="N8">
            <v>70736.94795867613</v>
          </cell>
          <cell r="O8">
            <v>69238.699434256385</v>
          </cell>
          <cell r="P8">
            <v>79494.7845394014</v>
          </cell>
          <cell r="Q8">
            <v>912385.58013730554</v>
          </cell>
        </row>
        <row r="9">
          <cell r="A9" t="str">
            <v>U102P</v>
          </cell>
          <cell r="B9" t="str">
            <v>Connections - Residential Telephone</v>
          </cell>
          <cell r="C9" t="str">
            <v>k lines - supplied</v>
          </cell>
          <cell r="D9" t="str">
            <v>SS 13/01/98</v>
          </cell>
          <cell r="E9">
            <v>99737.252205359415</v>
          </cell>
          <cell r="F9">
            <v>112694.74527380912</v>
          </cell>
          <cell r="G9">
            <v>103772.80240774743</v>
          </cell>
          <cell r="H9">
            <v>127573.4670709028</v>
          </cell>
          <cell r="I9">
            <v>107782.78325119526</v>
          </cell>
          <cell r="J9">
            <v>111113.8535296794</v>
          </cell>
          <cell r="K9">
            <v>105868.60813881064</v>
          </cell>
          <cell r="L9">
            <v>82444.430243498762</v>
          </cell>
          <cell r="M9">
            <v>74423.586854570691</v>
          </cell>
          <cell r="N9">
            <v>95288.18374976622</v>
          </cell>
          <cell r="O9">
            <v>86200.480901609539</v>
          </cell>
          <cell r="P9">
            <v>90699.806373050669</v>
          </cell>
          <cell r="Q9">
            <v>1197600</v>
          </cell>
        </row>
        <row r="10">
          <cell r="A10" t="str">
            <v>U103B</v>
          </cell>
          <cell r="B10" t="str">
            <v>Connections - ISDN 2</v>
          </cell>
          <cell r="C10" t="str">
            <v>k 64kb Channels - supplied</v>
          </cell>
          <cell r="D10" t="str">
            <v>MS 12/03/98</v>
          </cell>
          <cell r="E10">
            <v>15089.161540300111</v>
          </cell>
          <cell r="F10">
            <v>20697.000548418131</v>
          </cell>
          <cell r="G10">
            <v>15492.047930950499</v>
          </cell>
          <cell r="H10">
            <v>18302.454192849575</v>
          </cell>
          <cell r="I10">
            <v>15093.342849272882</v>
          </cell>
          <cell r="J10">
            <v>19527.466251066846</v>
          </cell>
          <cell r="K10">
            <v>24440.476415361994</v>
          </cell>
          <cell r="L10">
            <v>16000.849580089123</v>
          </cell>
          <cell r="M10">
            <v>18469.578559451507</v>
          </cell>
          <cell r="N10">
            <v>20983.399828363948</v>
          </cell>
          <cell r="O10">
            <v>21140.32368797548</v>
          </cell>
          <cell r="P10">
            <v>23910.695016560901</v>
          </cell>
          <cell r="Q10">
            <v>229146.796400661</v>
          </cell>
        </row>
        <row r="11">
          <cell r="A11" t="str">
            <v>U104B</v>
          </cell>
          <cell r="B11" t="str">
            <v>Connections - ISDN 30</v>
          </cell>
          <cell r="C11" t="str">
            <v>k 64kb Channels - supplied</v>
          </cell>
          <cell r="D11" t="str">
            <v>MS 12/03/98</v>
          </cell>
          <cell r="E11">
            <v>23473.316674301936</v>
          </cell>
          <cell r="F11">
            <v>34416.865335833718</v>
          </cell>
          <cell r="G11">
            <v>22649.89998843646</v>
          </cell>
          <cell r="H11">
            <v>33980.072565146453</v>
          </cell>
          <cell r="I11">
            <v>22227.313668284223</v>
          </cell>
          <cell r="J11">
            <v>24900.110359039212</v>
          </cell>
          <cell r="K11">
            <v>31348.069103325553</v>
          </cell>
          <cell r="L11">
            <v>27118.555239624271</v>
          </cell>
          <cell r="M11">
            <v>25811.687841832252</v>
          </cell>
          <cell r="N11">
            <v>27911.098062601715</v>
          </cell>
          <cell r="O11">
            <v>24606.741457215088</v>
          </cell>
          <cell r="P11">
            <v>35675.641970673838</v>
          </cell>
          <cell r="Q11">
            <v>334119.37226631469</v>
          </cell>
        </row>
        <row r="12">
          <cell r="A12" t="str">
            <v>U105B</v>
          </cell>
          <cell r="B12" t="str">
            <v>Rentals - Business Telephone</v>
          </cell>
          <cell r="C12" t="str">
            <v>k lines - (RSS)</v>
          </cell>
          <cell r="D12" t="str">
            <v>MS 12/03/98</v>
          </cell>
          <cell r="E12">
            <v>5882849.5181744127</v>
          </cell>
          <cell r="F12">
            <v>5871315.2233413029</v>
          </cell>
          <cell r="G12">
            <v>5862243.2654838646</v>
          </cell>
          <cell r="H12">
            <v>5844916.6698084995</v>
          </cell>
          <cell r="I12">
            <v>5834886.8482144903</v>
          </cell>
          <cell r="J12">
            <v>5825358.5177001832</v>
          </cell>
          <cell r="K12">
            <v>5812821.2407076731</v>
          </cell>
          <cell r="L12">
            <v>5802791.419113664</v>
          </cell>
          <cell r="M12">
            <v>5784163.3831019318</v>
          </cell>
          <cell r="N12">
            <v>5772629.0882688221</v>
          </cell>
          <cell r="O12">
            <v>5762599.2666748147</v>
          </cell>
          <cell r="P12">
            <v>5752569.4450808046</v>
          </cell>
          <cell r="Q12">
            <v>5825358.5177001832</v>
          </cell>
        </row>
        <row r="13">
          <cell r="A13" t="str">
            <v>U106P</v>
          </cell>
          <cell r="B13" t="str">
            <v>Rentals - Residential Telephone</v>
          </cell>
          <cell r="C13" t="str">
            <v>k lines - (RSS)</v>
          </cell>
          <cell r="D13" t="str">
            <v>SS 23/12/97</v>
          </cell>
          <cell r="E13">
            <v>19484544.423749063</v>
          </cell>
          <cell r="F13">
            <v>19428334.969375838</v>
          </cell>
          <cell r="G13">
            <v>19376642.994281851</v>
          </cell>
          <cell r="H13">
            <v>19343031.874511313</v>
          </cell>
          <cell r="I13">
            <v>19335602.843541641</v>
          </cell>
          <cell r="J13">
            <v>19326706.104137864</v>
          </cell>
          <cell r="K13">
            <v>19261641.674421992</v>
          </cell>
          <cell r="L13">
            <v>19170389.189610802</v>
          </cell>
          <cell r="M13">
            <v>19118897.085380811</v>
          </cell>
          <cell r="N13">
            <v>19042083.033132803</v>
          </cell>
          <cell r="O13">
            <v>18974931.394742683</v>
          </cell>
          <cell r="P13">
            <v>18877394.413113356</v>
          </cell>
          <cell r="Q13">
            <v>19228350</v>
          </cell>
        </row>
        <row r="14">
          <cell r="A14" t="str">
            <v>U107B</v>
          </cell>
          <cell r="B14" t="str">
            <v>Rentals - ISDN 2</v>
          </cell>
          <cell r="C14" t="str">
            <v>k 64kb Channels - (RSS)</v>
          </cell>
          <cell r="D14" t="str">
            <v>MS 12/03/98</v>
          </cell>
          <cell r="E14">
            <v>466159.49220555712</v>
          </cell>
          <cell r="F14">
            <v>480043.10766947374</v>
          </cell>
          <cell r="G14">
            <v>492115.81676853169</v>
          </cell>
          <cell r="H14">
            <v>507206.70314235403</v>
          </cell>
          <cell r="I14">
            <v>519279.41224141204</v>
          </cell>
          <cell r="J14">
            <v>531608.66640882485</v>
          </cell>
          <cell r="K14">
            <v>548585.91357937502</v>
          </cell>
          <cell r="L14">
            <v>562670.74086160935</v>
          </cell>
          <cell r="M14">
            <v>576433.62923453527</v>
          </cell>
          <cell r="N14">
            <v>593441.05817783321</v>
          </cell>
          <cell r="O14">
            <v>608431.33864249685</v>
          </cell>
          <cell r="P14">
            <v>623522.22501631908</v>
          </cell>
          <cell r="Q14">
            <v>531608.66640882485</v>
          </cell>
        </row>
        <row r="15">
          <cell r="A15" t="str">
            <v>U108B</v>
          </cell>
          <cell r="B15" t="str">
            <v>Rentals - ISDN 30</v>
          </cell>
          <cell r="C15" t="str">
            <v>k 64kb Channels - (RSS)</v>
          </cell>
          <cell r="D15" t="str">
            <v>MS 12/03/98</v>
          </cell>
          <cell r="E15">
            <v>803199.39335437189</v>
          </cell>
          <cell r="F15">
            <v>820670.30077289417</v>
          </cell>
          <cell r="G15">
            <v>835862.39418030495</v>
          </cell>
          <cell r="H15">
            <v>853878.65879806771</v>
          </cell>
          <cell r="I15">
            <v>868291.67049227783</v>
          </cell>
          <cell r="J15">
            <v>881984.03160177742</v>
          </cell>
          <cell r="K15">
            <v>899026.44407803949</v>
          </cell>
          <cell r="L15">
            <v>912660.37405904895</v>
          </cell>
          <cell r="M15">
            <v>925612.60754100815</v>
          </cell>
          <cell r="N15">
            <v>940395.68304898858</v>
          </cell>
          <cell r="O15">
            <v>953250.5313167976</v>
          </cell>
          <cell r="P15">
            <v>966105.37958460674</v>
          </cell>
          <cell r="Q15">
            <v>881984.03160177742</v>
          </cell>
        </row>
        <row r="16">
          <cell r="A16" t="str">
            <v>U109B</v>
          </cell>
          <cell r="B16" t="str">
            <v>Select Services - Business</v>
          </cell>
          <cell r="C16" t="str">
            <v>k lines - (RSS)</v>
          </cell>
          <cell r="D16" t="str">
            <v>tba</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U110P</v>
          </cell>
          <cell r="B17" t="str">
            <v>Select Services - Residential</v>
          </cell>
          <cell r="C17" t="str">
            <v>k lines - (RSS)</v>
          </cell>
          <cell r="D17" t="str">
            <v>tba</v>
          </cell>
          <cell r="E17">
            <v>0</v>
          </cell>
          <cell r="F17">
            <v>0</v>
          </cell>
          <cell r="G17">
            <v>0</v>
          </cell>
          <cell r="H17">
            <v>0</v>
          </cell>
          <cell r="I17">
            <v>0</v>
          </cell>
          <cell r="J17">
            <v>0</v>
          </cell>
          <cell r="K17">
            <v>0</v>
          </cell>
          <cell r="L17">
            <v>0</v>
          </cell>
          <cell r="M17">
            <v>0</v>
          </cell>
          <cell r="N17">
            <v>0</v>
          </cell>
          <cell r="O17">
            <v>0</v>
          </cell>
          <cell r="P17">
            <v>0</v>
          </cell>
          <cell r="Q17">
            <v>0</v>
          </cell>
        </row>
        <row r="18">
          <cell r="A18" t="str">
            <v>U201B</v>
          </cell>
          <cell r="B18" t="str">
            <v>Local Calls - Business BT to BT - BD</v>
          </cell>
          <cell r="C18" t="str">
            <v>M  call minutes</v>
          </cell>
          <cell r="D18" t="str">
            <v>MS 12/03/98</v>
          </cell>
          <cell r="E18">
            <v>1117941921.8229342</v>
          </cell>
          <cell r="F18">
            <v>1122578635.1569178</v>
          </cell>
          <cell r="G18">
            <v>1188694692.9081571</v>
          </cell>
          <cell r="H18">
            <v>1228582139.9710929</v>
          </cell>
          <cell r="I18">
            <v>1143146633.4025769</v>
          </cell>
          <cell r="J18">
            <v>1188505921.603476</v>
          </cell>
          <cell r="K18">
            <v>1213058007.035929</v>
          </cell>
          <cell r="L18">
            <v>1165445164.5530648</v>
          </cell>
          <cell r="M18">
            <v>1056371692.8709422</v>
          </cell>
          <cell r="N18">
            <v>1067862131.7921093</v>
          </cell>
          <cell r="O18">
            <v>1105624691.3072631</v>
          </cell>
          <cell r="P18">
            <v>1272002216.0988781</v>
          </cell>
          <cell r="Q18">
            <v>13869813848.52334</v>
          </cell>
        </row>
        <row r="19">
          <cell r="A19" t="str">
            <v>U201I</v>
          </cell>
          <cell r="B19" t="str">
            <v>Local Calls - Business BT to BT - GC</v>
          </cell>
          <cell r="C19" t="str">
            <v>M  call minutes</v>
          </cell>
          <cell r="D19" t="str">
            <v>ED 06/03/98</v>
          </cell>
          <cell r="E19">
            <v>53290452.925449237</v>
          </cell>
          <cell r="F19">
            <v>49785867.492394991</v>
          </cell>
          <cell r="G19">
            <v>51641247.462449946</v>
          </cell>
          <cell r="H19">
            <v>56011711.640048273</v>
          </cell>
          <cell r="I19">
            <v>50412433.692871563</v>
          </cell>
          <cell r="J19">
            <v>53765766.362131782</v>
          </cell>
          <cell r="K19">
            <v>55888199.003934883</v>
          </cell>
          <cell r="L19">
            <v>49632045.493030719</v>
          </cell>
          <cell r="M19">
            <v>46099868.137771353</v>
          </cell>
          <cell r="N19">
            <v>50699670.740207009</v>
          </cell>
          <cell r="O19">
            <v>49011080.264337637</v>
          </cell>
          <cell r="P19">
            <v>53901656.785372667</v>
          </cell>
          <cell r="Q19">
            <v>620140000</v>
          </cell>
        </row>
        <row r="20">
          <cell r="A20" t="str">
            <v>U202P</v>
          </cell>
          <cell r="B20" t="str">
            <v>Local Calls - Residential BT to BT</v>
          </cell>
          <cell r="C20" t="str">
            <v>M  call minutes</v>
          </cell>
          <cell r="D20" t="str">
            <v>SS 23/12/97</v>
          </cell>
          <cell r="E20">
            <v>3476678462.4918184</v>
          </cell>
          <cell r="F20">
            <v>3525747613.8148341</v>
          </cell>
          <cell r="G20">
            <v>3575335601.8913717</v>
          </cell>
          <cell r="H20">
            <v>3591703141.2606311</v>
          </cell>
          <cell r="I20">
            <v>3499541298.4050946</v>
          </cell>
          <cell r="J20">
            <v>3612687129.6530485</v>
          </cell>
          <cell r="K20">
            <v>3725607552.3320231</v>
          </cell>
          <cell r="L20">
            <v>3724651998.2314796</v>
          </cell>
          <cell r="M20">
            <v>3972256630.4805856</v>
          </cell>
          <cell r="N20">
            <v>3981591724.5737419</v>
          </cell>
          <cell r="O20">
            <v>3566554443.2214308</v>
          </cell>
          <cell r="P20">
            <v>3839644403.6439428</v>
          </cell>
          <cell r="Q20">
            <v>44092000000</v>
          </cell>
        </row>
        <row r="21">
          <cell r="A21" t="str">
            <v>U203B</v>
          </cell>
          <cell r="B21" t="str">
            <v>National Calls - Business BT to BT - BD</v>
          </cell>
          <cell r="C21" t="str">
            <v>M  call minutes</v>
          </cell>
          <cell r="D21" t="str">
            <v>MS 12/03/98</v>
          </cell>
          <cell r="E21">
            <v>596644949.82892954</v>
          </cell>
          <cell r="F21">
            <v>584266541.73231101</v>
          </cell>
          <cell r="G21">
            <v>632316427.56687546</v>
          </cell>
          <cell r="H21">
            <v>641363772.9012686</v>
          </cell>
          <cell r="I21">
            <v>590472247.32584906</v>
          </cell>
          <cell r="J21">
            <v>614732811.8709538</v>
          </cell>
          <cell r="K21">
            <v>615843323.01631832</v>
          </cell>
          <cell r="L21">
            <v>595512909.84822845</v>
          </cell>
          <cell r="M21">
            <v>507905107.5526436</v>
          </cell>
          <cell r="N21">
            <v>545237393.73919833</v>
          </cell>
          <cell r="O21">
            <v>553407264.07941711</v>
          </cell>
          <cell r="P21">
            <v>627273420.39809346</v>
          </cell>
          <cell r="Q21">
            <v>7104976169.8600883</v>
          </cell>
        </row>
        <row r="22">
          <cell r="A22" t="str">
            <v>U203I</v>
          </cell>
          <cell r="B22" t="str">
            <v>National Calls - Business BT to BT - GC</v>
          </cell>
          <cell r="C22" t="str">
            <v>M  call minutes</v>
          </cell>
          <cell r="D22" t="str">
            <v>ED 06/03/98</v>
          </cell>
          <cell r="E22">
            <v>47353605.781202689</v>
          </cell>
          <cell r="F22">
            <v>44023673.036117494</v>
          </cell>
          <cell r="G22">
            <v>45814761.971513331</v>
          </cell>
          <cell r="H22">
            <v>49893920.780611642</v>
          </cell>
          <cell r="I22">
            <v>44463731.023297735</v>
          </cell>
          <cell r="J22">
            <v>47808435.379364491</v>
          </cell>
          <cell r="K22">
            <v>49759023.109306581</v>
          </cell>
          <cell r="L22">
            <v>43895904.360539667</v>
          </cell>
          <cell r="M22">
            <v>39736724.834903143</v>
          </cell>
          <cell r="N22">
            <v>44636352.739627272</v>
          </cell>
          <cell r="O22">
            <v>43527188.568987913</v>
          </cell>
          <cell r="P22">
            <v>47866678.414528057</v>
          </cell>
          <cell r="Q22">
            <v>548780000</v>
          </cell>
        </row>
        <row r="23">
          <cell r="A23" t="str">
            <v>U204P</v>
          </cell>
          <cell r="B23" t="str">
            <v>National Calls - Residential BT to BT</v>
          </cell>
          <cell r="C23" t="str">
            <v>M  call minutes</v>
          </cell>
          <cell r="D23" t="str">
            <v>SS 23/12/97</v>
          </cell>
          <cell r="E23">
            <v>1364214340.0228279</v>
          </cell>
          <cell r="F23">
            <v>1392961226.5016532</v>
          </cell>
          <cell r="G23">
            <v>1392634150.0669932</v>
          </cell>
          <cell r="H23">
            <v>1404793471.7637041</v>
          </cell>
          <cell r="I23">
            <v>1409515332.9439561</v>
          </cell>
          <cell r="J23">
            <v>1445193814.5905266</v>
          </cell>
          <cell r="K23">
            <v>1486827594.0829098</v>
          </cell>
          <cell r="L23">
            <v>1508673779.1378155</v>
          </cell>
          <cell r="M23">
            <v>1506426917.4258833</v>
          </cell>
          <cell r="N23">
            <v>1566279735.2520671</v>
          </cell>
          <cell r="O23">
            <v>1373974203.545548</v>
          </cell>
          <cell r="P23">
            <v>1500175434.6661091</v>
          </cell>
          <cell r="Q23">
            <v>17351669999.999996</v>
          </cell>
        </row>
        <row r="24">
          <cell r="A24" t="str">
            <v>U205B</v>
          </cell>
          <cell r="B24" t="str">
            <v>Select Services - Calls - Bus</v>
          </cell>
          <cell r="C24" t="str">
            <v>M calls</v>
          </cell>
          <cell r="D24" t="str">
            <v>tba</v>
          </cell>
          <cell r="E24">
            <v>0</v>
          </cell>
          <cell r="F24">
            <v>0</v>
          </cell>
          <cell r="G24">
            <v>0</v>
          </cell>
          <cell r="H24">
            <v>0</v>
          </cell>
          <cell r="I24">
            <v>0</v>
          </cell>
          <cell r="J24">
            <v>0</v>
          </cell>
          <cell r="K24">
            <v>0</v>
          </cell>
          <cell r="L24">
            <v>0</v>
          </cell>
          <cell r="M24">
            <v>0</v>
          </cell>
          <cell r="N24">
            <v>0</v>
          </cell>
          <cell r="O24">
            <v>0</v>
          </cell>
          <cell r="P24">
            <v>0</v>
          </cell>
          <cell r="Q24">
            <v>0</v>
          </cell>
        </row>
        <row r="25">
          <cell r="A25" t="str">
            <v>U206P</v>
          </cell>
          <cell r="B25" t="str">
            <v>Select Services - Calls - Res</v>
          </cell>
          <cell r="C25" t="str">
            <v>M calls</v>
          </cell>
          <cell r="D25" t="str">
            <v>tba</v>
          </cell>
          <cell r="E25">
            <v>0</v>
          </cell>
          <cell r="F25">
            <v>0</v>
          </cell>
          <cell r="G25">
            <v>0</v>
          </cell>
          <cell r="H25">
            <v>0</v>
          </cell>
          <cell r="I25">
            <v>0</v>
          </cell>
          <cell r="J25">
            <v>0</v>
          </cell>
          <cell r="K25">
            <v>0</v>
          </cell>
          <cell r="L25">
            <v>0</v>
          </cell>
          <cell r="M25">
            <v>0</v>
          </cell>
          <cell r="N25">
            <v>0</v>
          </cell>
          <cell r="O25">
            <v>0</v>
          </cell>
          <cell r="P25">
            <v>0</v>
          </cell>
          <cell r="Q25">
            <v>0</v>
          </cell>
        </row>
        <row r="26">
          <cell r="A26" t="str">
            <v>U207B</v>
          </cell>
          <cell r="B26" t="str">
            <v>Local Calls - ISDN 2 - BD</v>
          </cell>
          <cell r="C26" t="str">
            <v>M  call minutes</v>
          </cell>
          <cell r="D26" t="str">
            <v>MS 12/03/98</v>
          </cell>
          <cell r="E26">
            <v>32820234.327141371</v>
          </cell>
          <cell r="F26">
            <v>34149065.528971799</v>
          </cell>
          <cell r="G26">
            <v>37851271.043076366</v>
          </cell>
          <cell r="H26">
            <v>40736886.745854415</v>
          </cell>
          <cell r="I26">
            <v>39406582.798332244</v>
          </cell>
          <cell r="J26">
            <v>42901294.435491316</v>
          </cell>
          <cell r="K26">
            <v>45744980.276345946</v>
          </cell>
          <cell r="L26">
            <v>45817134.894662455</v>
          </cell>
          <cell r="M26">
            <v>43031587.189130649</v>
          </cell>
          <cell r="N26">
            <v>45680930.242484495</v>
          </cell>
          <cell r="O26">
            <v>49314486.223094225</v>
          </cell>
          <cell r="P26">
            <v>58440164.239419922</v>
          </cell>
          <cell r="Q26">
            <v>515894617.94400519</v>
          </cell>
        </row>
        <row r="27">
          <cell r="A27" t="str">
            <v>U207I</v>
          </cell>
          <cell r="B27" t="str">
            <v>Local Calls - ISDN 2 - GC</v>
          </cell>
          <cell r="C27" t="str">
            <v>M  call minutes</v>
          </cell>
          <cell r="D27" t="str">
            <v>ED 06/03/98</v>
          </cell>
          <cell r="E27">
            <v>4441014.29868613</v>
          </cell>
          <cell r="F27">
            <v>4148956.0937965191</v>
          </cell>
          <cell r="G27">
            <v>4303576.0777556896</v>
          </cell>
          <cell r="H27">
            <v>4667793.1717961999</v>
          </cell>
          <cell r="I27">
            <v>4201171.6277737319</v>
          </cell>
          <cell r="J27">
            <v>4480625.0291788466</v>
          </cell>
          <cell r="K27">
            <v>4657500.1201718235</v>
          </cell>
          <cell r="L27">
            <v>4136137.1804428482</v>
          </cell>
          <cell r="M27">
            <v>3841779.5745477201</v>
          </cell>
          <cell r="N27">
            <v>4225108.820353304</v>
          </cell>
          <cell r="O27">
            <v>4084388.4091672348</v>
          </cell>
          <cell r="P27">
            <v>4491949.5963299526</v>
          </cell>
          <cell r="Q27">
            <v>51680000</v>
          </cell>
        </row>
        <row r="28">
          <cell r="A28" t="str">
            <v>U208B</v>
          </cell>
          <cell r="B28" t="str">
            <v>Local Calls - ISDN 30 - BD</v>
          </cell>
          <cell r="C28" t="str">
            <v>M  call minutes</v>
          </cell>
          <cell r="D28" t="str">
            <v>MS 12/03/98</v>
          </cell>
          <cell r="E28">
            <v>151960123.04935327</v>
          </cell>
          <cell r="F28">
            <v>149440861.71101946</v>
          </cell>
          <cell r="G28">
            <v>164198513.85649729</v>
          </cell>
          <cell r="H28">
            <v>169714434.73615232</v>
          </cell>
          <cell r="I28">
            <v>156351262.85297546</v>
          </cell>
          <cell r="J28">
            <v>171854453.69346285</v>
          </cell>
          <cell r="K28">
            <v>178703658.19329467</v>
          </cell>
          <cell r="L28">
            <v>171574634.92136687</v>
          </cell>
          <cell r="M28">
            <v>153429511.77919474</v>
          </cell>
          <cell r="N28">
            <v>165781165.04613948</v>
          </cell>
          <cell r="O28">
            <v>171209736.12966231</v>
          </cell>
          <cell r="P28">
            <v>190117698.72480384</v>
          </cell>
          <cell r="Q28">
            <v>1994336054.6939228</v>
          </cell>
        </row>
        <row r="29">
          <cell r="A29" t="str">
            <v>U208I</v>
          </cell>
          <cell r="B29" t="str">
            <v>Local Calls - ISDN 30 - GC</v>
          </cell>
          <cell r="C29" t="str">
            <v>M  call minutes</v>
          </cell>
          <cell r="D29" t="str">
            <v>ED 06/03/98</v>
          </cell>
          <cell r="E29">
            <v>31086240.761410754</v>
          </cell>
          <cell r="F29">
            <v>29041889.839994013</v>
          </cell>
          <cell r="G29">
            <v>30124199.80898067</v>
          </cell>
          <cell r="H29">
            <v>32673648.991820343</v>
          </cell>
          <cell r="I29">
            <v>29407388.474209514</v>
          </cell>
          <cell r="J29">
            <v>31363508.210244734</v>
          </cell>
          <cell r="K29">
            <v>32601599.62213926</v>
          </cell>
          <cell r="L29">
            <v>28952159.926958203</v>
          </cell>
          <cell r="M29">
            <v>26891713.643433392</v>
          </cell>
          <cell r="N29">
            <v>29574944.190456808</v>
          </cell>
          <cell r="O29">
            <v>28589928.541336056</v>
          </cell>
          <cell r="P29">
            <v>31442777.989016294</v>
          </cell>
          <cell r="Q29">
            <v>361750000</v>
          </cell>
        </row>
        <row r="30">
          <cell r="A30" t="str">
            <v>U209B</v>
          </cell>
          <cell r="B30" t="str">
            <v>National Calls - ISDN 2 - BD</v>
          </cell>
          <cell r="C30" t="str">
            <v>M  call minutes</v>
          </cell>
          <cell r="D30" t="str">
            <v>MS 12/03/98</v>
          </cell>
          <cell r="E30">
            <v>70668668.657199621</v>
          </cell>
          <cell r="F30">
            <v>72280529.420769915</v>
          </cell>
          <cell r="G30">
            <v>81811610.716499761</v>
          </cell>
          <cell r="H30">
            <v>86935161.937257215</v>
          </cell>
          <cell r="I30">
            <v>83870062.731230125</v>
          </cell>
          <cell r="J30">
            <v>91098516.174369738</v>
          </cell>
          <cell r="K30">
            <v>95643420.760282412</v>
          </cell>
          <cell r="L30">
            <v>97084645.440781191</v>
          </cell>
          <cell r="M30">
            <v>86634598.599491</v>
          </cell>
          <cell r="N30">
            <v>97581314.7166152</v>
          </cell>
          <cell r="O30">
            <v>103885050.21309459</v>
          </cell>
          <cell r="P30">
            <v>123055985.63917795</v>
          </cell>
          <cell r="Q30">
            <v>1090549565.0067687</v>
          </cell>
        </row>
        <row r="31">
          <cell r="A31" t="str">
            <v>U209I</v>
          </cell>
          <cell r="B31" t="str">
            <v>National Calls - ISDN 2 - GC</v>
          </cell>
          <cell r="C31" t="str">
            <v>M  call minutes</v>
          </cell>
          <cell r="D31" t="str">
            <v>ED 06/03/98</v>
          </cell>
          <cell r="E31">
            <v>3945990.0003177933</v>
          </cell>
          <cell r="F31">
            <v>3668505.7180320951</v>
          </cell>
          <cell r="G31">
            <v>3817757.6897068126</v>
          </cell>
          <cell r="H31">
            <v>4157675.20189761</v>
          </cell>
          <cell r="I31">
            <v>3705175.880490188</v>
          </cell>
          <cell r="J31">
            <v>3983891.085495715</v>
          </cell>
          <cell r="K31">
            <v>4146434.1389784422</v>
          </cell>
          <cell r="L31">
            <v>3657858.7164391549</v>
          </cell>
          <cell r="M31">
            <v>3311273.0542296018</v>
          </cell>
          <cell r="N31">
            <v>3719560.4992586379</v>
          </cell>
          <cell r="O31">
            <v>3627133.5202810187</v>
          </cell>
          <cell r="P31">
            <v>3988744.4948729253</v>
          </cell>
          <cell r="Q31">
            <v>45730000</v>
          </cell>
        </row>
        <row r="32">
          <cell r="A32" t="str">
            <v>U210B</v>
          </cell>
          <cell r="B32" t="str">
            <v>National Calls - ISDN 30 - BD</v>
          </cell>
          <cell r="C32" t="str">
            <v>M  call minutes</v>
          </cell>
          <cell r="D32" t="str">
            <v>MS 12/03/98</v>
          </cell>
          <cell r="E32">
            <v>110575707.51916985</v>
          </cell>
          <cell r="F32">
            <v>110883291.85278687</v>
          </cell>
          <cell r="G32">
            <v>123008064.41546734</v>
          </cell>
          <cell r="H32">
            <v>128152162.44025141</v>
          </cell>
          <cell r="I32">
            <v>121234452.09263961</v>
          </cell>
          <cell r="J32">
            <v>129233591.52476348</v>
          </cell>
          <cell r="K32">
            <v>132886267.66592123</v>
          </cell>
          <cell r="L32">
            <v>131985983.19856597</v>
          </cell>
          <cell r="M32">
            <v>115420633.19687188</v>
          </cell>
          <cell r="N32">
            <v>127228821.28525962</v>
          </cell>
          <cell r="O32">
            <v>132531663.80661774</v>
          </cell>
          <cell r="P32">
            <v>153912880.7636022</v>
          </cell>
          <cell r="Q32">
            <v>1517053519.7619171</v>
          </cell>
        </row>
        <row r="33">
          <cell r="A33" t="str">
            <v>U210I</v>
          </cell>
          <cell r="B33" t="str">
            <v>National Calls - ISDN 30 - GC</v>
          </cell>
          <cell r="C33" t="str">
            <v>M  call minutes</v>
          </cell>
          <cell r="D33" t="str">
            <v>ED 06/03/98</v>
          </cell>
          <cell r="E33">
            <v>27622792.890919138</v>
          </cell>
          <cell r="F33">
            <v>25680342.236090846</v>
          </cell>
          <cell r="G33">
            <v>26725138.675463479</v>
          </cell>
          <cell r="H33">
            <v>29104635.592203438</v>
          </cell>
          <cell r="I33">
            <v>25937041.392139062</v>
          </cell>
          <cell r="J33">
            <v>27888108.775177959</v>
          </cell>
          <cell r="K33">
            <v>29025945.693631731</v>
          </cell>
          <cell r="L33">
            <v>25605810.896708988</v>
          </cell>
          <cell r="M33">
            <v>23179635.47168117</v>
          </cell>
          <cell r="N33">
            <v>26037736.869072281</v>
          </cell>
          <cell r="O33">
            <v>25390727.804774981</v>
          </cell>
          <cell r="P33">
            <v>27922083.702136945</v>
          </cell>
          <cell r="Q33">
            <v>320120000</v>
          </cell>
        </row>
        <row r="34">
          <cell r="A34" t="str">
            <v>U211B</v>
          </cell>
          <cell r="B34" t="str">
            <v>Interconnect Local Calls - Business BT to Fixed OLO - BD</v>
          </cell>
          <cell r="C34" t="str">
            <v>M  call minutes</v>
          </cell>
          <cell r="D34" t="str">
            <v>MS 12/03/98</v>
          </cell>
          <cell r="E34">
            <v>321787224.65484411</v>
          </cell>
          <cell r="F34">
            <v>323002075.1024614</v>
          </cell>
          <cell r="G34">
            <v>344821800.57425267</v>
          </cell>
          <cell r="H34">
            <v>357446092.34131616</v>
          </cell>
          <cell r="I34">
            <v>333123278.73004961</v>
          </cell>
          <cell r="J34">
            <v>350245186.78465986</v>
          </cell>
          <cell r="K34">
            <v>359693867.79786968</v>
          </cell>
          <cell r="L34">
            <v>346759104.17434222</v>
          </cell>
          <cell r="M34">
            <v>314690211.03025472</v>
          </cell>
          <cell r="N34">
            <v>322573605.79776788</v>
          </cell>
          <cell r="O34">
            <v>335171200.60833126</v>
          </cell>
          <cell r="P34">
            <v>384767399.04714304</v>
          </cell>
          <cell r="Q34">
            <v>4094081046.6432924</v>
          </cell>
        </row>
        <row r="35">
          <cell r="A35" t="str">
            <v>U211I</v>
          </cell>
          <cell r="B35" t="str">
            <v>Interconnect Local Calls - Business BT to Fixed OLO - GC</v>
          </cell>
          <cell r="C35" t="str">
            <v>M  call minutes</v>
          </cell>
          <cell r="D35" t="str">
            <v>ED 06/03/98</v>
          </cell>
          <cell r="E35">
            <v>9418250.1380804945</v>
          </cell>
          <cell r="F35">
            <v>8798869.7345220298</v>
          </cell>
          <cell r="G35">
            <v>9126778.9884292483</v>
          </cell>
          <cell r="H35">
            <v>9899189.8534996789</v>
          </cell>
          <cell r="I35">
            <v>8909605.4644737057</v>
          </cell>
          <cell r="J35">
            <v>9502254.3188467808</v>
          </cell>
          <cell r="K35">
            <v>9877360.9359681066</v>
          </cell>
          <cell r="L35">
            <v>8771684.1133230645</v>
          </cell>
          <cell r="M35">
            <v>8147427.2710996531</v>
          </cell>
          <cell r="N35">
            <v>8960370.0988916829</v>
          </cell>
          <cell r="O35">
            <v>8661938.2671193667</v>
          </cell>
          <cell r="P35">
            <v>9526270.8157461733</v>
          </cell>
          <cell r="Q35">
            <v>109600000</v>
          </cell>
        </row>
        <row r="36">
          <cell r="A36" t="str">
            <v>U212P</v>
          </cell>
          <cell r="B36" t="str">
            <v>Interconnect Local Calls - Residential BT to Fixed OLO</v>
          </cell>
          <cell r="C36" t="str">
            <v>M  call minutes</v>
          </cell>
          <cell r="D36" t="str">
            <v>SS 23/12/97</v>
          </cell>
          <cell r="E36">
            <v>1018276006.182966</v>
          </cell>
          <cell r="F36">
            <v>1032647752.0821182</v>
          </cell>
          <cell r="G36">
            <v>1047171458.8321048</v>
          </cell>
          <cell r="H36">
            <v>1051965308.1338969</v>
          </cell>
          <cell r="I36">
            <v>1024972247.2921026</v>
          </cell>
          <cell r="J36">
            <v>1058111258.1044056</v>
          </cell>
          <cell r="K36">
            <v>1091184249.5422239</v>
          </cell>
          <cell r="L36">
            <v>1090904379.5963285</v>
          </cell>
          <cell r="M36">
            <v>1163424705.7522063</v>
          </cell>
          <cell r="N36">
            <v>1166158839.0443909</v>
          </cell>
          <cell r="O36">
            <v>1044599566.3558367</v>
          </cell>
          <cell r="P36">
            <v>1124584229.0814178</v>
          </cell>
          <cell r="Q36">
            <v>12914000000</v>
          </cell>
        </row>
        <row r="37">
          <cell r="A37" t="str">
            <v>U301B</v>
          </cell>
          <cell r="B37" t="str">
            <v>Interconnect National Calls - Business BT to Fixed OLO - BD</v>
          </cell>
          <cell r="C37" t="str">
            <v>M  call minutes</v>
          </cell>
          <cell r="D37" t="str">
            <v>MS 12/03/98</v>
          </cell>
          <cell r="E37">
            <v>158619958.20333925</v>
          </cell>
          <cell r="F37">
            <v>156740102.80436099</v>
          </cell>
          <cell r="G37">
            <v>171267790.64918095</v>
          </cell>
          <cell r="H37">
            <v>175541596.26408926</v>
          </cell>
          <cell r="I37">
            <v>163372592.97631875</v>
          </cell>
          <cell r="J37">
            <v>171772203.18183935</v>
          </cell>
          <cell r="K37">
            <v>174016543.97252616</v>
          </cell>
          <cell r="L37">
            <v>170275378.73855546</v>
          </cell>
          <cell r="M37">
            <v>146881181.90133911</v>
          </cell>
          <cell r="N37">
            <v>159633809.50254881</v>
          </cell>
          <cell r="O37">
            <v>164063508.18839896</v>
          </cell>
          <cell r="P37">
            <v>188186835.06396821</v>
          </cell>
          <cell r="Q37">
            <v>2000371501.4464653</v>
          </cell>
        </row>
        <row r="38">
          <cell r="A38" t="str">
            <v>U301I</v>
          </cell>
          <cell r="B38" t="str">
            <v>Interconnect National Calls - Business BT to Fixed OLO - GC</v>
          </cell>
          <cell r="C38" t="str">
            <v>M  call minutes</v>
          </cell>
          <cell r="D38" t="str">
            <v>ED 06/03/98</v>
          </cell>
          <cell r="E38">
            <v>14185890.138907617</v>
          </cell>
          <cell r="F38">
            <v>13188330.199966684</v>
          </cell>
          <cell r="G38">
            <v>13724893.15958452</v>
          </cell>
          <cell r="H38">
            <v>14946901.447451718</v>
          </cell>
          <cell r="I38">
            <v>13320159.95522823</v>
          </cell>
          <cell r="J38">
            <v>14322145.078843111</v>
          </cell>
          <cell r="K38">
            <v>14906489.666478369</v>
          </cell>
          <cell r="L38">
            <v>13150054.077905031</v>
          </cell>
          <cell r="M38">
            <v>11904073.695940226</v>
          </cell>
          <cell r="N38">
            <v>13371872.864161821</v>
          </cell>
          <cell r="O38">
            <v>13039596.560992772</v>
          </cell>
          <cell r="P38">
            <v>14339593.154539898</v>
          </cell>
          <cell r="Q38">
            <v>164400000</v>
          </cell>
        </row>
        <row r="39">
          <cell r="A39" t="str">
            <v>U302P</v>
          </cell>
          <cell r="B39" t="str">
            <v>Interconnect National Calls - Residential BT to Fixed OLO</v>
          </cell>
          <cell r="C39" t="str">
            <v>M  call minutes</v>
          </cell>
          <cell r="D39" t="str">
            <v>SS 23/12/97</v>
          </cell>
          <cell r="E39">
            <v>222498847.79186121</v>
          </cell>
          <cell r="F39">
            <v>227187369.91884241</v>
          </cell>
          <cell r="G39">
            <v>227134024.83389744</v>
          </cell>
          <cell r="H39">
            <v>229117169.99523872</v>
          </cell>
          <cell r="I39">
            <v>229887289.93989617</v>
          </cell>
          <cell r="J39">
            <v>235706332.31793779</v>
          </cell>
          <cell r="K39">
            <v>242496664.08216828</v>
          </cell>
          <cell r="L39">
            <v>246059704.62555015</v>
          </cell>
          <cell r="M39">
            <v>245693248.91006175</v>
          </cell>
          <cell r="N39">
            <v>255455045.58139658</v>
          </cell>
          <cell r="O39">
            <v>224090649.25934526</v>
          </cell>
          <cell r="P39">
            <v>244673652.74380454</v>
          </cell>
          <cell r="Q39">
            <v>2830000000</v>
          </cell>
        </row>
        <row r="40">
          <cell r="A40" t="str">
            <v>U303K</v>
          </cell>
          <cell r="B40" t="str">
            <v>Interconnect Calls - Fixed OLO to BT</v>
          </cell>
          <cell r="C40" t="str">
            <v>M  call minutes</v>
          </cell>
          <cell r="D40" t="str">
            <v>LC 06/03/98</v>
          </cell>
          <cell r="E40">
            <v>2965780604.5725312</v>
          </cell>
          <cell r="F40">
            <v>2947860097.59548</v>
          </cell>
          <cell r="G40">
            <v>3064392091.3978963</v>
          </cell>
          <cell r="H40">
            <v>3114025448.6303835</v>
          </cell>
          <cell r="I40">
            <v>2959212852.3488145</v>
          </cell>
          <cell r="J40">
            <v>3077826547.9904399</v>
          </cell>
          <cell r="K40">
            <v>3195629724.2068834</v>
          </cell>
          <cell r="L40">
            <v>3155778424.7222443</v>
          </cell>
          <cell r="M40">
            <v>3020468355.9364185</v>
          </cell>
          <cell r="N40">
            <v>3162197509.3398457</v>
          </cell>
          <cell r="O40">
            <v>3132260816.4938021</v>
          </cell>
          <cell r="P40">
            <v>3343927846.6562886</v>
          </cell>
          <cell r="Q40">
            <v>37139360319.891029</v>
          </cell>
        </row>
        <row r="41">
          <cell r="A41" t="str">
            <v>U304B</v>
          </cell>
          <cell r="B41" t="str">
            <v>Interconnect Calls - Business BT to Mobile - BD</v>
          </cell>
          <cell r="C41" t="str">
            <v>M  call minutes</v>
          </cell>
          <cell r="D41" t="str">
            <v>MS 12/03/98</v>
          </cell>
          <cell r="E41">
            <v>120772683.33164005</v>
          </cell>
          <cell r="F41">
            <v>122495634.89597286</v>
          </cell>
          <cell r="G41">
            <v>134473258.29594353</v>
          </cell>
          <cell r="H41">
            <v>140843455.66276035</v>
          </cell>
          <cell r="I41">
            <v>129701908.71116468</v>
          </cell>
          <cell r="J41">
            <v>141108574.35931775</v>
          </cell>
          <cell r="K41">
            <v>144029475.64363629</v>
          </cell>
          <cell r="L41">
            <v>141920590.46203604</v>
          </cell>
          <cell r="M41">
            <v>122584192.82984498</v>
          </cell>
          <cell r="N41">
            <v>127284628.57550611</v>
          </cell>
          <cell r="O41">
            <v>141070561.02245793</v>
          </cell>
          <cell r="P41">
            <v>167088313.23476127</v>
          </cell>
          <cell r="Q41">
            <v>1633373277.0250418</v>
          </cell>
        </row>
        <row r="42">
          <cell r="A42" t="str">
            <v>U304I</v>
          </cell>
          <cell r="B42" t="str">
            <v>Interconnect Calls - Business BT to Mobile - GC</v>
          </cell>
          <cell r="C42" t="str">
            <v>M  call minutes</v>
          </cell>
          <cell r="D42" t="str">
            <v>ED 06/03/98</v>
          </cell>
          <cell r="E42">
            <v>7389347.3360422999</v>
          </cell>
          <cell r="F42">
            <v>6869724.1890154928</v>
          </cell>
          <cell r="G42">
            <v>7149216.7014660612</v>
          </cell>
          <cell r="H42">
            <v>7785753.6828012653</v>
          </cell>
          <cell r="I42">
            <v>6938393.5387224443</v>
          </cell>
          <cell r="J42">
            <v>7460321.7386054145</v>
          </cell>
          <cell r="K42">
            <v>7764703.4220734509</v>
          </cell>
          <cell r="L42">
            <v>6849786.3805437796</v>
          </cell>
          <cell r="M42">
            <v>6200762.4753761627</v>
          </cell>
          <cell r="N42">
            <v>6965330.4910127595</v>
          </cell>
          <cell r="O42">
            <v>6792249.7049915818</v>
          </cell>
          <cell r="P42">
            <v>7469410.3393492959</v>
          </cell>
          <cell r="Q42">
            <v>85635000</v>
          </cell>
        </row>
        <row r="43">
          <cell r="A43" t="str">
            <v>U305P</v>
          </cell>
          <cell r="B43" t="str">
            <v>Interconnect Calls - Residential BT to Mobile</v>
          </cell>
          <cell r="C43" t="str">
            <v>M  call minutes</v>
          </cell>
          <cell r="D43" t="str">
            <v>SS 23/12/97</v>
          </cell>
          <cell r="E43">
            <v>134401818.61505723</v>
          </cell>
          <cell r="F43">
            <v>135827404.9373391</v>
          </cell>
          <cell r="G43">
            <v>137775084.03645033</v>
          </cell>
          <cell r="H43">
            <v>144509095.30366424</v>
          </cell>
          <cell r="I43">
            <v>139954763.37701795</v>
          </cell>
          <cell r="J43">
            <v>146253264.71962491</v>
          </cell>
          <cell r="K43">
            <v>154160148.81075051</v>
          </cell>
          <cell r="L43">
            <v>152378488.49259722</v>
          </cell>
          <cell r="M43">
            <v>154421770.37088645</v>
          </cell>
          <cell r="N43">
            <v>154522617.10779268</v>
          </cell>
          <cell r="O43">
            <v>150926206.40021637</v>
          </cell>
          <cell r="P43">
            <v>167049337.82860315</v>
          </cell>
          <cell r="Q43">
            <v>1772180000</v>
          </cell>
        </row>
        <row r="44">
          <cell r="A44" t="str">
            <v>U306K</v>
          </cell>
          <cell r="B44" t="str">
            <v>Interconnect Calls - Mobile to BT</v>
          </cell>
          <cell r="C44" t="str">
            <v>M  call minutes</v>
          </cell>
          <cell r="D44" t="str">
            <v>LC 06/03/98</v>
          </cell>
          <cell r="E44">
            <v>540405079.84633899</v>
          </cell>
          <cell r="F44">
            <v>544793552.40793264</v>
          </cell>
          <cell r="G44">
            <v>540266260.12782061</v>
          </cell>
          <cell r="H44">
            <v>548313947.59752703</v>
          </cell>
          <cell r="I44">
            <v>536470999.3679269</v>
          </cell>
          <cell r="J44">
            <v>541527158.94425774</v>
          </cell>
          <cell r="K44">
            <v>569135190.1204772</v>
          </cell>
          <cell r="L44">
            <v>562694878.92562032</v>
          </cell>
          <cell r="M44">
            <v>537659141.51828003</v>
          </cell>
          <cell r="N44">
            <v>566855291.65904963</v>
          </cell>
          <cell r="O44">
            <v>550223409.70041609</v>
          </cell>
          <cell r="P44">
            <v>577567664.47054815</v>
          </cell>
          <cell r="Q44">
            <v>6615912574.6861963</v>
          </cell>
        </row>
        <row r="45">
          <cell r="A45" t="str">
            <v>U307K</v>
          </cell>
          <cell r="B45" t="str">
            <v>Inland Transit Calls</v>
          </cell>
          <cell r="C45" t="str">
            <v>M  call minutes</v>
          </cell>
          <cell r="D45" t="str">
            <v>LC 06/03/98</v>
          </cell>
          <cell r="E45">
            <v>327917375.51672649</v>
          </cell>
          <cell r="F45">
            <v>331334944.79833722</v>
          </cell>
          <cell r="G45">
            <v>340689469.25033522</v>
          </cell>
          <cell r="H45">
            <v>353579738.64658219</v>
          </cell>
          <cell r="I45">
            <v>349447899.84139788</v>
          </cell>
          <cell r="J45">
            <v>361451280.63699979</v>
          </cell>
          <cell r="K45">
            <v>382808585.45688814</v>
          </cell>
          <cell r="L45">
            <v>383004614.61428708</v>
          </cell>
          <cell r="M45">
            <v>394357745.54904681</v>
          </cell>
          <cell r="N45">
            <v>402671052.43928224</v>
          </cell>
          <cell r="O45">
            <v>400041983.55903429</v>
          </cell>
          <cell r="P45">
            <v>436390446.41864705</v>
          </cell>
          <cell r="Q45">
            <v>4463695136.7275639</v>
          </cell>
        </row>
        <row r="46">
          <cell r="A46" t="str">
            <v>U401B</v>
          </cell>
          <cell r="B46" t="str">
            <v>IDD Outgoing Calls - Business - BD</v>
          </cell>
          <cell r="C46" t="str">
            <v>M  call minutes</v>
          </cell>
          <cell r="D46" t="str">
            <v>MS 12/03/98</v>
          </cell>
          <cell r="E46">
            <v>65098759.095439076</v>
          </cell>
          <cell r="F46">
            <v>64494560.987502627</v>
          </cell>
          <cell r="G46">
            <v>69999702.241820231</v>
          </cell>
          <cell r="H46">
            <v>78414362.455556259</v>
          </cell>
          <cell r="I46">
            <v>68113634.768985569</v>
          </cell>
          <cell r="J46">
            <v>75332091.583939061</v>
          </cell>
          <cell r="K46">
            <v>79939718.89196682</v>
          </cell>
          <cell r="L46">
            <v>77595788.751195416</v>
          </cell>
          <cell r="M46">
            <v>68592813.12471503</v>
          </cell>
          <cell r="N46">
            <v>74100687.331601843</v>
          </cell>
          <cell r="O46">
            <v>79554424.78611666</v>
          </cell>
          <cell r="P46">
            <v>92584817.246970564</v>
          </cell>
          <cell r="Q46">
            <v>893821361.26580918</v>
          </cell>
        </row>
        <row r="47">
          <cell r="A47" t="str">
            <v>U401I</v>
          </cell>
          <cell r="B47" t="str">
            <v>IDD Outgoing Calls - Business - GC</v>
          </cell>
          <cell r="C47" t="str">
            <v>M  call minutes</v>
          </cell>
          <cell r="D47" t="str">
            <v>ED 06/03/98</v>
          </cell>
          <cell r="E47">
            <v>11957946.439123187</v>
          </cell>
          <cell r="F47">
            <v>11287536.276293926</v>
          </cell>
          <cell r="G47">
            <v>11513122.693092426</v>
          </cell>
          <cell r="H47">
            <v>12487803.210091367</v>
          </cell>
          <cell r="I47">
            <v>11269865.21658745</v>
          </cell>
          <cell r="J47">
            <v>11958716.875777187</v>
          </cell>
          <cell r="K47">
            <v>12431696.868370453</v>
          </cell>
          <cell r="L47">
            <v>11093981.892498719</v>
          </cell>
          <cell r="M47">
            <v>10211829.006339772</v>
          </cell>
          <cell r="N47">
            <v>11225185.652866989</v>
          </cell>
          <cell r="O47">
            <v>10918275.580506572</v>
          </cell>
          <cell r="P47">
            <v>12005859.632343326</v>
          </cell>
          <cell r="Q47">
            <v>138361819.34389138</v>
          </cell>
        </row>
        <row r="48">
          <cell r="A48" t="str">
            <v>U404B</v>
          </cell>
          <cell r="B48" t="str">
            <v>IDD Outgoing Calls - ISDN - BD</v>
          </cell>
          <cell r="C48" t="str">
            <v>M  call minutes</v>
          </cell>
          <cell r="D48" t="str">
            <v>MS 12/03/98</v>
          </cell>
          <cell r="E48">
            <v>4311582.5261721062</v>
          </cell>
          <cell r="F48">
            <v>4271565.6342877941</v>
          </cell>
          <cell r="G48">
            <v>4636178.8952168785</v>
          </cell>
          <cell r="H48">
            <v>5193493.6957652327</v>
          </cell>
          <cell r="I48">
            <v>4511261.9893948557</v>
          </cell>
          <cell r="J48">
            <v>4989350.553627749</v>
          </cell>
          <cell r="K48">
            <v>5294520.2014743499</v>
          </cell>
          <cell r="L48">
            <v>5139278.406116901</v>
          </cell>
          <cell r="M48">
            <v>4542998.6469623866</v>
          </cell>
          <cell r="N48">
            <v>4907792.9151903195</v>
          </cell>
          <cell r="O48">
            <v>5269001.6300406735</v>
          </cell>
          <cell r="P48">
            <v>6132022.8799698241</v>
          </cell>
          <cell r="Q48">
            <v>59199047.974219076</v>
          </cell>
        </row>
        <row r="49">
          <cell r="A49" t="str">
            <v>U404I</v>
          </cell>
          <cell r="B49" t="str">
            <v>IDD Outgoing Calls - ISDN - GC</v>
          </cell>
          <cell r="C49" t="str">
            <v>M  call minutes</v>
          </cell>
          <cell r="D49" t="str">
            <v>ED 06/03/98</v>
          </cell>
          <cell r="E49">
            <v>372421.75425707363</v>
          </cell>
          <cell r="F49">
            <v>351542.3055838655</v>
          </cell>
          <cell r="G49">
            <v>358568.03441685269</v>
          </cell>
          <cell r="H49">
            <v>388923.76730367378</v>
          </cell>
          <cell r="I49">
            <v>350991.9529719876</v>
          </cell>
          <cell r="J49">
            <v>372445.74895981688</v>
          </cell>
          <cell r="K49">
            <v>387176.37511430203</v>
          </cell>
          <cell r="L49">
            <v>345514.19168285996</v>
          </cell>
          <cell r="M49">
            <v>318040.16618368367</v>
          </cell>
          <cell r="N49">
            <v>349600.43967286678</v>
          </cell>
          <cell r="O49">
            <v>340041.94330983964</v>
          </cell>
          <cell r="P49">
            <v>373913.97665177519</v>
          </cell>
          <cell r="Q49">
            <v>4309180.6561085973</v>
          </cell>
        </row>
        <row r="50">
          <cell r="A50" t="str">
            <v>U405P</v>
          </cell>
          <cell r="B50" t="str">
            <v>IDD Outgoing Calls - Residential</v>
          </cell>
          <cell r="C50" t="str">
            <v>M  call minutes</v>
          </cell>
          <cell r="D50" t="str">
            <v>SS 23/12/97</v>
          </cell>
          <cell r="E50">
            <v>139398551.28967026</v>
          </cell>
          <cell r="F50">
            <v>147954803.05514812</v>
          </cell>
          <cell r="G50">
            <v>143024147.54020122</v>
          </cell>
          <cell r="H50">
            <v>147470972.6076732</v>
          </cell>
          <cell r="I50">
            <v>151013979.38766038</v>
          </cell>
          <cell r="J50">
            <v>144873758.63762531</v>
          </cell>
          <cell r="K50">
            <v>153126480.87221199</v>
          </cell>
          <cell r="L50">
            <v>153354580.3688184</v>
          </cell>
          <cell r="M50">
            <v>160145537.10260457</v>
          </cell>
          <cell r="N50">
            <v>160028320.98816374</v>
          </cell>
          <cell r="O50">
            <v>139660871.04139391</v>
          </cell>
          <cell r="P50">
            <v>155387997.10882878</v>
          </cell>
          <cell r="Q50">
            <v>1795440000</v>
          </cell>
        </row>
        <row r="51">
          <cell r="A51" t="str">
            <v>U408I</v>
          </cell>
          <cell r="B51" t="str">
            <v>IDD Incoming Calls</v>
          </cell>
          <cell r="C51" t="str">
            <v>M  call minutes</v>
          </cell>
          <cell r="D51" t="str">
            <v>ED 20/03/98</v>
          </cell>
          <cell r="E51">
            <v>271316280.12907511</v>
          </cell>
          <cell r="F51">
            <v>281759431.80414999</v>
          </cell>
          <cell r="G51">
            <v>286132216.50826299</v>
          </cell>
          <cell r="H51">
            <v>284421126.84143615</v>
          </cell>
          <cell r="I51">
            <v>264363353.524744</v>
          </cell>
          <cell r="J51">
            <v>301151781.36152065</v>
          </cell>
          <cell r="K51">
            <v>306950474.12132269</v>
          </cell>
          <cell r="L51">
            <v>259135023.98721761</v>
          </cell>
          <cell r="M51">
            <v>254286936.59787494</v>
          </cell>
          <cell r="N51">
            <v>250389454.57899159</v>
          </cell>
          <cell r="O51">
            <v>241263643.02258191</v>
          </cell>
          <cell r="P51">
            <v>243830277.52282211</v>
          </cell>
          <cell r="Q51">
            <v>3245000000</v>
          </cell>
        </row>
        <row r="52">
          <cell r="A52" t="str">
            <v>U501B</v>
          </cell>
          <cell r="B52" t="str">
            <v>Extension SpeechLine - Connections</v>
          </cell>
          <cell r="C52" t="str">
            <v>k circuits - supplied</v>
          </cell>
          <cell r="D52" t="str">
            <v>WC 16/12/97</v>
          </cell>
          <cell r="E52">
            <v>86</v>
          </cell>
          <cell r="F52">
            <v>65</v>
          </cell>
          <cell r="G52">
            <v>37</v>
          </cell>
          <cell r="H52">
            <v>0</v>
          </cell>
          <cell r="I52">
            <v>0</v>
          </cell>
          <cell r="J52">
            <v>0</v>
          </cell>
          <cell r="K52">
            <v>0</v>
          </cell>
          <cell r="L52">
            <v>0</v>
          </cell>
          <cell r="M52">
            <v>0</v>
          </cell>
          <cell r="N52">
            <v>0</v>
          </cell>
          <cell r="O52">
            <v>0</v>
          </cell>
          <cell r="P52">
            <v>0</v>
          </cell>
          <cell r="Q52">
            <v>188</v>
          </cell>
        </row>
        <row r="53">
          <cell r="A53" t="str">
            <v>U502B</v>
          </cell>
          <cell r="B53" t="str">
            <v>Speech/KeyLine - Connections</v>
          </cell>
          <cell r="C53" t="str">
            <v>k circuits - supplied</v>
          </cell>
          <cell r="D53" t="str">
            <v>MR 20/03/98</v>
          </cell>
          <cell r="E53">
            <v>1702.9416548997453</v>
          </cell>
          <cell r="F53">
            <v>1729.2703756001124</v>
          </cell>
          <cell r="G53">
            <v>2093.6598700931931</v>
          </cell>
          <cell r="H53">
            <v>1728.2172267720975</v>
          </cell>
          <cell r="I53">
            <v>1326.9675232985028</v>
          </cell>
          <cell r="J53">
            <v>1894.6147415984178</v>
          </cell>
          <cell r="K53">
            <v>1484.9398475007054</v>
          </cell>
          <cell r="L53">
            <v>1407.006834227619</v>
          </cell>
          <cell r="M53">
            <v>1653.4436599830551</v>
          </cell>
          <cell r="N53">
            <v>1025.7669584863029</v>
          </cell>
          <cell r="O53">
            <v>1153.1979666760799</v>
          </cell>
          <cell r="P53">
            <v>1445.9733408641621</v>
          </cell>
          <cell r="Q53">
            <v>18646</v>
          </cell>
        </row>
        <row r="54">
          <cell r="A54" t="str">
            <v>U503B</v>
          </cell>
          <cell r="B54" t="str">
            <v>Kilostream - Connections</v>
          </cell>
          <cell r="C54" t="str">
            <v>k 64kb equivalents - supplied</v>
          </cell>
          <cell r="D54" t="str">
            <v>MR 20/03/98</v>
          </cell>
          <cell r="E54">
            <v>4874.2301061007956</v>
          </cell>
          <cell r="F54">
            <v>5167.4244031830231</v>
          </cell>
          <cell r="G54">
            <v>5754.8136604774536</v>
          </cell>
          <cell r="H54">
            <v>5255.4827586206884</v>
          </cell>
          <cell r="I54">
            <v>5010.3202917771878</v>
          </cell>
          <cell r="J54">
            <v>5948.9423076923076</v>
          </cell>
          <cell r="K54">
            <v>5371.5596816976122</v>
          </cell>
          <cell r="L54">
            <v>5350.5457559681699</v>
          </cell>
          <cell r="M54">
            <v>7089.6982758620688</v>
          </cell>
          <cell r="N54">
            <v>4732.1359416445621</v>
          </cell>
          <cell r="O54">
            <v>6173.0908488063651</v>
          </cell>
          <cell r="P54">
            <v>7176.7559681697603</v>
          </cell>
          <cell r="Q54">
            <v>67905</v>
          </cell>
        </row>
        <row r="55">
          <cell r="A55" t="str">
            <v>U504B</v>
          </cell>
          <cell r="B55" t="str">
            <v>Megastream - Connections</v>
          </cell>
          <cell r="C55" t="str">
            <v>k  2Mb equivalents - supplied</v>
          </cell>
          <cell r="D55" t="str">
            <v>MR 20/03/98</v>
          </cell>
          <cell r="E55">
            <v>459.80102178004836</v>
          </cell>
          <cell r="F55">
            <v>541.47620328045161</v>
          </cell>
          <cell r="G55">
            <v>760.28502285560626</v>
          </cell>
          <cell r="H55">
            <v>486.01774670610371</v>
          </cell>
          <cell r="I55">
            <v>526.35116966926591</v>
          </cell>
          <cell r="J55">
            <v>815.74347942995428</v>
          </cell>
          <cell r="K55">
            <v>529.37617639150301</v>
          </cell>
          <cell r="L55">
            <v>537.44286098413556</v>
          </cell>
          <cell r="M55">
            <v>845.99354665232579</v>
          </cell>
          <cell r="N55">
            <v>475.93439096531313</v>
          </cell>
          <cell r="O55">
            <v>573.74294165098127</v>
          </cell>
          <cell r="P55">
            <v>947.83543963431021</v>
          </cell>
          <cell r="Q55">
            <v>7500</v>
          </cell>
        </row>
        <row r="56">
          <cell r="A56" t="str">
            <v>U505B</v>
          </cell>
          <cell r="B56" t="str">
            <v>Extension SpeechLine - Rentals</v>
          </cell>
          <cell r="C56" t="str">
            <v>k circuits - (RSS)</v>
          </cell>
          <cell r="D56" t="str">
            <v>MR 20/03/98</v>
          </cell>
          <cell r="E56">
            <v>45370.391332732645</v>
          </cell>
          <cell r="F56">
            <v>43025.719133920727</v>
          </cell>
          <cell r="G56">
            <v>40433.421369259908</v>
          </cell>
          <cell r="H56">
            <v>38241.054434798571</v>
          </cell>
          <cell r="I56">
            <v>35682.947647849105</v>
          </cell>
          <cell r="J56">
            <v>33052.314544542227</v>
          </cell>
          <cell r="K56">
            <v>30859.947610080882</v>
          </cell>
          <cell r="L56">
            <v>28360.897966451033</v>
          </cell>
          <cell r="M56">
            <v>25802.791179501572</v>
          </cell>
          <cell r="N56">
            <v>23318.246799143206</v>
          </cell>
          <cell r="O56">
            <v>21271.968587630374</v>
          </cell>
          <cell r="P56">
            <v>18640.299394089816</v>
          </cell>
          <cell r="Q56">
            <v>32005</v>
          </cell>
        </row>
        <row r="57">
          <cell r="A57" t="str">
            <v>U506B</v>
          </cell>
          <cell r="B57" t="str">
            <v>Speech/KeyLine - Rentals</v>
          </cell>
          <cell r="C57" t="str">
            <v>k circuits - (RSS)</v>
          </cell>
          <cell r="D57" t="str">
            <v>MR 20/03/98</v>
          </cell>
          <cell r="E57">
            <v>228407.31913273458</v>
          </cell>
          <cell r="F57">
            <v>223988.43477139235</v>
          </cell>
          <cell r="G57">
            <v>218683.82211681741</v>
          </cell>
          <cell r="H57">
            <v>214398.28485470114</v>
          </cell>
          <cell r="I57">
            <v>210267.77714696957</v>
          </cell>
          <cell r="J57">
            <v>205289.48544253298</v>
          </cell>
          <cell r="K57">
            <v>200698.22556267912</v>
          </cell>
          <cell r="L57">
            <v>196207.7890993132</v>
          </cell>
          <cell r="M57">
            <v>191360.67624858671</v>
          </cell>
          <cell r="N57">
            <v>187484.93738896985</v>
          </cell>
          <cell r="O57">
            <v>182458.9442831841</v>
          </cell>
          <cell r="P57">
            <v>178146.30395211949</v>
          </cell>
          <cell r="Q57">
            <v>203116</v>
          </cell>
        </row>
        <row r="58">
          <cell r="A58" t="str">
            <v>U507B</v>
          </cell>
          <cell r="B58" t="str">
            <v>Kilostream - Rentals</v>
          </cell>
          <cell r="C58" t="str">
            <v>k 64kb equivalents - (RSS)</v>
          </cell>
          <cell r="D58" t="str">
            <v>MR 20/03/98</v>
          </cell>
          <cell r="E58">
            <v>186766.83893255447</v>
          </cell>
          <cell r="F58">
            <v>189740.16181303849</v>
          </cell>
          <cell r="G58">
            <v>192535.64481693445</v>
          </cell>
          <cell r="H58">
            <v>194988.43637324768</v>
          </cell>
          <cell r="I58">
            <v>197445.22433128205</v>
          </cell>
          <cell r="J58">
            <v>200423.54271391744</v>
          </cell>
          <cell r="K58">
            <v>203122.11297607719</v>
          </cell>
          <cell r="L58">
            <v>205787.712924038</v>
          </cell>
          <cell r="M58">
            <v>209747.14792919869</v>
          </cell>
          <cell r="N58">
            <v>211952.16257880494</v>
          </cell>
          <cell r="O58">
            <v>215532.93852089322</v>
          </cell>
          <cell r="P58">
            <v>218712.07609001291</v>
          </cell>
          <cell r="Q58">
            <v>202229.5</v>
          </cell>
        </row>
        <row r="59">
          <cell r="A59" t="str">
            <v>U508B</v>
          </cell>
          <cell r="B59" t="str">
            <v>Megastream - Rentals</v>
          </cell>
          <cell r="C59" t="str">
            <v>k  2Mb equivalents - (RSS)</v>
          </cell>
          <cell r="D59" t="str">
            <v>MR 20/03/98</v>
          </cell>
          <cell r="E59">
            <v>27094.182677789799</v>
          </cell>
          <cell r="F59">
            <v>27302.831032957638</v>
          </cell>
          <cell r="G59">
            <v>27630.855312723987</v>
          </cell>
          <cell r="H59">
            <v>27726.356052402803</v>
          </cell>
          <cell r="I59">
            <v>27895.558449877222</v>
          </cell>
          <cell r="J59">
            <v>28233.963244826053</v>
          </cell>
          <cell r="K59">
            <v>28437.421342402649</v>
          </cell>
          <cell r="L59">
            <v>28628.422821760276</v>
          </cell>
          <cell r="M59">
            <v>29060.25225335142</v>
          </cell>
          <cell r="N59">
            <v>29180.666229468185</v>
          </cell>
          <cell r="O59">
            <v>29428.760542329444</v>
          </cell>
          <cell r="P59">
            <v>29700.730040110404</v>
          </cell>
          <cell r="Q59">
            <v>28360</v>
          </cell>
        </row>
        <row r="60">
          <cell r="A60" t="str">
            <v>U509B</v>
          </cell>
          <cell r="B60" t="str">
            <v>IPLC - Analogue</v>
          </cell>
          <cell r="C60" t="str">
            <v>k circuits - (RSS)</v>
          </cell>
          <cell r="D60" t="str">
            <v>calculated</v>
          </cell>
          <cell r="E60">
            <v>950</v>
          </cell>
          <cell r="F60">
            <v>950</v>
          </cell>
          <cell r="G60">
            <v>950</v>
          </cell>
          <cell r="H60">
            <v>950</v>
          </cell>
          <cell r="I60">
            <v>950</v>
          </cell>
          <cell r="J60">
            <v>950</v>
          </cell>
          <cell r="K60">
            <v>950</v>
          </cell>
          <cell r="L60">
            <v>950</v>
          </cell>
          <cell r="M60">
            <v>950</v>
          </cell>
          <cell r="N60">
            <v>950</v>
          </cell>
          <cell r="O60">
            <v>950</v>
          </cell>
          <cell r="P60">
            <v>950</v>
          </cell>
          <cell r="Q60">
            <v>950</v>
          </cell>
        </row>
        <row r="61">
          <cell r="A61" t="str">
            <v>U510B</v>
          </cell>
          <cell r="B61" t="str">
            <v>IPLC - Digital</v>
          </cell>
          <cell r="C61" t="str">
            <v>k 64kb equivalents - (RSS)</v>
          </cell>
          <cell r="D61" t="str">
            <v>calculated</v>
          </cell>
          <cell r="E61">
            <v>39600</v>
          </cell>
          <cell r="F61">
            <v>39600</v>
          </cell>
          <cell r="G61">
            <v>39600</v>
          </cell>
          <cell r="H61">
            <v>39600</v>
          </cell>
          <cell r="I61">
            <v>39600</v>
          </cell>
          <cell r="J61">
            <v>39600</v>
          </cell>
          <cell r="K61">
            <v>39600</v>
          </cell>
          <cell r="L61">
            <v>39600</v>
          </cell>
          <cell r="M61">
            <v>39600</v>
          </cell>
          <cell r="N61">
            <v>39600</v>
          </cell>
          <cell r="O61">
            <v>39600</v>
          </cell>
          <cell r="P61">
            <v>39600</v>
          </cell>
          <cell r="Q61">
            <v>39600</v>
          </cell>
        </row>
        <row r="62">
          <cell r="A62" t="str">
            <v>U511B</v>
          </cell>
          <cell r="B62" t="str">
            <v>Internal Sale - NBC Private Circuits</v>
          </cell>
          <cell r="C62" t="str">
            <v>k circuits - supplied</v>
          </cell>
          <cell r="D62" t="str">
            <v>calculated</v>
          </cell>
          <cell r="E62">
            <v>9985.0916666666672</v>
          </cell>
          <cell r="F62">
            <v>9985.0916666666672</v>
          </cell>
          <cell r="G62">
            <v>9985.0916666666672</v>
          </cell>
          <cell r="H62">
            <v>9985.0916666666672</v>
          </cell>
          <cell r="I62">
            <v>9985.0916666666672</v>
          </cell>
          <cell r="J62">
            <v>9985.0916666666672</v>
          </cell>
          <cell r="K62">
            <v>9985.0916666666672</v>
          </cell>
          <cell r="L62">
            <v>9985.0916666666672</v>
          </cell>
          <cell r="M62">
            <v>9985.0916666666672</v>
          </cell>
          <cell r="N62">
            <v>9985.0916666666672</v>
          </cell>
          <cell r="O62">
            <v>9985.0916666666672</v>
          </cell>
          <cell r="P62">
            <v>9985.0916666666672</v>
          </cell>
          <cell r="Q62">
            <v>119821.1</v>
          </cell>
        </row>
        <row r="63">
          <cell r="A63" t="str">
            <v>U512M</v>
          </cell>
          <cell r="B63" t="str">
            <v>Internal Sale - Broadcast &amp; Video Services</v>
          </cell>
          <cell r="C63" t="str">
            <v>k circuits - supplied</v>
          </cell>
          <cell r="D63" t="str">
            <v>calculated</v>
          </cell>
          <cell r="E63">
            <v>53952.333333333336</v>
          </cell>
          <cell r="F63">
            <v>53952.333333333336</v>
          </cell>
          <cell r="G63">
            <v>53952.333333333336</v>
          </cell>
          <cell r="H63">
            <v>53952.333333333336</v>
          </cell>
          <cell r="I63">
            <v>53952.333333333336</v>
          </cell>
          <cell r="J63">
            <v>53952.333333333336</v>
          </cell>
          <cell r="K63">
            <v>53952.333333333336</v>
          </cell>
          <cell r="L63">
            <v>53952.333333333336</v>
          </cell>
          <cell r="M63">
            <v>53952.333333333336</v>
          </cell>
          <cell r="N63">
            <v>53952.333333333336</v>
          </cell>
          <cell r="O63">
            <v>53952.333333333336</v>
          </cell>
          <cell r="P63">
            <v>53952.333333333336</v>
          </cell>
          <cell r="Q63">
            <v>647428</v>
          </cell>
        </row>
        <row r="64">
          <cell r="A64" t="str">
            <v>U513N</v>
          </cell>
          <cell r="B64" t="str">
            <v>Internal Sale - WN Other Systems Business</v>
          </cell>
          <cell r="C64" t="str">
            <v>k 64kb equivalents - supplied</v>
          </cell>
          <cell r="D64" t="str">
            <v>tba</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U601B</v>
          </cell>
          <cell r="B65" t="str">
            <v>International FeatureNet (IFN)</v>
          </cell>
          <cell r="C65" t="str">
            <v>k 64kb equivalents - (RSS)</v>
          </cell>
          <cell r="D65" t="str">
            <v>MR 20/03/98</v>
          </cell>
          <cell r="E65">
            <v>3268.6795198253913</v>
          </cell>
          <cell r="F65">
            <v>3101.0549290651147</v>
          </cell>
          <cell r="G65">
            <v>2933.4303383048377</v>
          </cell>
          <cell r="H65">
            <v>2776.2822844670791</v>
          </cell>
          <cell r="I65">
            <v>2619.13423062932</v>
          </cell>
          <cell r="J65">
            <v>2461.9861767915604</v>
          </cell>
          <cell r="K65">
            <v>2304.8381229538013</v>
          </cell>
          <cell r="L65">
            <v>2147.6900691160422</v>
          </cell>
          <cell r="M65">
            <v>1990.5420152782829</v>
          </cell>
          <cell r="N65">
            <v>1833.3939614405238</v>
          </cell>
          <cell r="O65">
            <v>1676.2459076027646</v>
          </cell>
          <cell r="P65">
            <v>1686.7224445252821</v>
          </cell>
          <cell r="Q65">
            <v>2400</v>
          </cell>
        </row>
        <row r="66">
          <cell r="A66" t="str">
            <v>U602I</v>
          </cell>
          <cell r="B66" t="str">
            <v>Transit</v>
          </cell>
          <cell r="C66" t="str">
            <v>M  call minutes</v>
          </cell>
          <cell r="D66" t="str">
            <v>ED 20/03/98</v>
          </cell>
          <cell r="E66">
            <v>30912434.447742958</v>
          </cell>
          <cell r="F66">
            <v>29223081.428061552</v>
          </cell>
          <cell r="G66">
            <v>28834877.907968093</v>
          </cell>
          <cell r="H66">
            <v>28336342.1381284</v>
          </cell>
          <cell r="I66">
            <v>27806073.006219491</v>
          </cell>
          <cell r="J66">
            <v>27176964.396667574</v>
          </cell>
          <cell r="K66">
            <v>26390743.83061957</v>
          </cell>
          <cell r="L66">
            <v>25195634.002305944</v>
          </cell>
          <cell r="M66">
            <v>24851180.625216387</v>
          </cell>
          <cell r="N66">
            <v>23957096.640141871</v>
          </cell>
          <cell r="O66">
            <v>22326963.85838671</v>
          </cell>
          <cell r="P66">
            <v>23088607.718541484</v>
          </cell>
          <cell r="Q66">
            <v>318100000</v>
          </cell>
        </row>
        <row r="67">
          <cell r="A67" t="str">
            <v>U603I</v>
          </cell>
          <cell r="B67" t="str">
            <v>Traveller Services - Home Direct</v>
          </cell>
          <cell r="C67" t="str">
            <v>M  call minutes</v>
          </cell>
          <cell r="D67" t="str">
            <v>ED 20/03/98</v>
          </cell>
          <cell r="E67">
            <v>13637137.829219677</v>
          </cell>
          <cell r="F67">
            <v>14039573.716497678</v>
          </cell>
          <cell r="G67">
            <v>14742645.838204497</v>
          </cell>
          <cell r="H67">
            <v>19205017.449552741</v>
          </cell>
          <cell r="I67">
            <v>14968688.179943634</v>
          </cell>
          <cell r="J67">
            <v>17049254.294039264</v>
          </cell>
          <cell r="K67">
            <v>14790663.181162439</v>
          </cell>
          <cell r="L67">
            <v>13388427.243118191</v>
          </cell>
          <cell r="M67">
            <v>11005555.012357149</v>
          </cell>
          <cell r="N67">
            <v>10158574.155059427</v>
          </cell>
          <cell r="O67">
            <v>9789404.0904055815</v>
          </cell>
          <cell r="P67">
            <v>12725059.010439752</v>
          </cell>
          <cell r="Q67">
            <v>165500000</v>
          </cell>
        </row>
        <row r="68">
          <cell r="A68" t="str">
            <v>U604I</v>
          </cell>
          <cell r="B68" t="str">
            <v>Traveller Services - Outgoing Collect</v>
          </cell>
          <cell r="C68" t="str">
            <v>M  call minutes</v>
          </cell>
          <cell r="D68" t="str">
            <v>ED 20/03/98</v>
          </cell>
          <cell r="E68">
            <v>1208871.6906761555</v>
          </cell>
          <cell r="F68">
            <v>1435789.4008446331</v>
          </cell>
          <cell r="G68">
            <v>1593247.7345079063</v>
          </cell>
          <cell r="H68">
            <v>2248818.318901062</v>
          </cell>
          <cell r="I68">
            <v>1740920.585636762</v>
          </cell>
          <cell r="J68">
            <v>1740429.7630257045</v>
          </cell>
          <cell r="K68">
            <v>1281135.2315443447</v>
          </cell>
          <cell r="L68">
            <v>1211464.3380692697</v>
          </cell>
          <cell r="M68">
            <v>1242342.0542241917</v>
          </cell>
          <cell r="N68">
            <v>1167358.31714322</v>
          </cell>
          <cell r="O68">
            <v>829054.66676478798</v>
          </cell>
          <cell r="P68">
            <v>876567.89866196516</v>
          </cell>
          <cell r="Q68">
            <v>16576000.000000004</v>
          </cell>
        </row>
        <row r="69">
          <cell r="A69" t="str">
            <v>U605P</v>
          </cell>
          <cell r="B69" t="str">
            <v>Operator Services</v>
          </cell>
          <cell r="C69" t="str">
            <v>M  call minutes</v>
          </cell>
          <cell r="D69" t="str">
            <v>GS 19/09/97</v>
          </cell>
          <cell r="E69">
            <v>14449611.308370991</v>
          </cell>
          <cell r="F69">
            <v>14679605.121583816</v>
          </cell>
          <cell r="G69">
            <v>15569581.181407357</v>
          </cell>
          <cell r="H69">
            <v>16469556.972240152</v>
          </cell>
          <cell r="I69">
            <v>16029568.807833008</v>
          </cell>
          <cell r="J69">
            <v>15439584.678287067</v>
          </cell>
          <cell r="K69">
            <v>16249562.890036583</v>
          </cell>
          <cell r="L69">
            <v>15429584.947277812</v>
          </cell>
          <cell r="M69">
            <v>15519582.526361091</v>
          </cell>
          <cell r="N69">
            <v>15019595.975898428</v>
          </cell>
          <cell r="O69">
            <v>14079621.261028621</v>
          </cell>
          <cell r="P69">
            <v>16939544.32967506</v>
          </cell>
          <cell r="Q69">
            <v>185875000</v>
          </cell>
        </row>
        <row r="70">
          <cell r="A70" t="str">
            <v>U606P</v>
          </cell>
          <cell r="B70" t="str">
            <v>Directory Assistance</v>
          </cell>
          <cell r="C70" t="str">
            <v>M  call minutes</v>
          </cell>
          <cell r="D70" t="str">
            <v>GS 19/09/97</v>
          </cell>
          <cell r="E70">
            <v>45309596.476853758</v>
          </cell>
          <cell r="F70">
            <v>44179606.540441372</v>
          </cell>
          <cell r="G70">
            <v>47739574.835687444</v>
          </cell>
          <cell r="H70">
            <v>49999554.708512194</v>
          </cell>
          <cell r="I70">
            <v>46459586.235149533</v>
          </cell>
          <cell r="J70">
            <v>48239570.382772572</v>
          </cell>
          <cell r="K70">
            <v>48339569.492189594</v>
          </cell>
          <cell r="L70">
            <v>46319587.481965698</v>
          </cell>
          <cell r="M70">
            <v>47379578.041786164</v>
          </cell>
          <cell r="N70">
            <v>44929599.861069053</v>
          </cell>
          <cell r="O70">
            <v>43189615.357212827</v>
          </cell>
          <cell r="P70">
            <v>49339560.586359836</v>
          </cell>
          <cell r="Q70">
            <v>561424999.99999988</v>
          </cell>
        </row>
        <row r="71">
          <cell r="A71" t="str">
            <v>U607B</v>
          </cell>
          <cell r="B71" t="str">
            <v>Value Call - Business</v>
          </cell>
          <cell r="C71" t="str">
            <v>M  call minutes</v>
          </cell>
          <cell r="D71" t="str">
            <v>MR 20/03/98</v>
          </cell>
          <cell r="E71">
            <v>6560000</v>
          </cell>
          <cell r="F71">
            <v>7350000</v>
          </cell>
          <cell r="G71">
            <v>8380000.0000000009</v>
          </cell>
          <cell r="H71">
            <v>8680000</v>
          </cell>
          <cell r="I71">
            <v>7320000</v>
          </cell>
          <cell r="J71">
            <v>7290000</v>
          </cell>
          <cell r="K71">
            <v>6650000</v>
          </cell>
          <cell r="L71">
            <v>7890000</v>
          </cell>
          <cell r="M71">
            <v>6570000</v>
          </cell>
          <cell r="N71">
            <v>7250000</v>
          </cell>
          <cell r="O71">
            <v>6620000</v>
          </cell>
          <cell r="P71">
            <v>7130000</v>
          </cell>
          <cell r="Q71">
            <v>87690000</v>
          </cell>
        </row>
        <row r="72">
          <cell r="A72" t="str">
            <v>U608P</v>
          </cell>
          <cell r="B72" t="str">
            <v>Value Call - Residential</v>
          </cell>
          <cell r="C72" t="str">
            <v>M  call minutes</v>
          </cell>
          <cell r="D72" t="str">
            <v>GS 19/09/97</v>
          </cell>
          <cell r="E72">
            <v>23957914.038869392</v>
          </cell>
          <cell r="F72">
            <v>25824136.175199915</v>
          </cell>
          <cell r="G72">
            <v>29904940.140848909</v>
          </cell>
          <cell r="H72">
            <v>35227105.411068067</v>
          </cell>
          <cell r="I72">
            <v>36466728.33841756</v>
          </cell>
          <cell r="J72">
            <v>27190139.575302847</v>
          </cell>
          <cell r="K72">
            <v>27343472.901568975</v>
          </cell>
          <cell r="L72">
            <v>25273617.737401009</v>
          </cell>
          <cell r="M72">
            <v>26355689.538989775</v>
          </cell>
          <cell r="N72">
            <v>32294715.529307619</v>
          </cell>
          <cell r="O72">
            <v>29506700.70595856</v>
          </cell>
          <cell r="P72">
            <v>31654839.907067344</v>
          </cell>
          <cell r="Q72">
            <v>351000000</v>
          </cell>
        </row>
        <row r="73">
          <cell r="A73" t="str">
            <v>U609B</v>
          </cell>
          <cell r="B73" t="str">
            <v>Inland Freefone/ LoCall (0345/0800/0990)</v>
          </cell>
          <cell r="C73" t="str">
            <v>M  call minutes</v>
          </cell>
          <cell r="D73" t="str">
            <v>MR 20/03/98</v>
          </cell>
          <cell r="E73">
            <v>356350000</v>
          </cell>
          <cell r="F73">
            <v>375810000</v>
          </cell>
          <cell r="G73">
            <v>410980000</v>
          </cell>
          <cell r="H73">
            <v>426510000</v>
          </cell>
          <cell r="I73">
            <v>430540000</v>
          </cell>
          <cell r="J73">
            <v>482660000</v>
          </cell>
          <cell r="K73">
            <v>581680000</v>
          </cell>
          <cell r="L73">
            <v>628760000</v>
          </cell>
          <cell r="M73">
            <v>618480000</v>
          </cell>
          <cell r="N73">
            <v>703300000</v>
          </cell>
          <cell r="O73">
            <v>654960000</v>
          </cell>
          <cell r="P73">
            <v>795370000</v>
          </cell>
          <cell r="Q73">
            <v>6465400000</v>
          </cell>
        </row>
        <row r="74">
          <cell r="A74" t="str">
            <v>U610P</v>
          </cell>
          <cell r="B74" t="str">
            <v>BT Chargecard - Business</v>
          </cell>
          <cell r="C74" t="str">
            <v>M  call minutes</v>
          </cell>
          <cell r="D74" t="str">
            <v>GS 19/09/97</v>
          </cell>
          <cell r="E74">
            <v>24604256.055363312</v>
          </cell>
          <cell r="F74">
            <v>26287474.048442893</v>
          </cell>
          <cell r="G74">
            <v>27743823.529411763</v>
          </cell>
          <cell r="H74">
            <v>27978010.380622827</v>
          </cell>
          <cell r="I74">
            <v>24472525.951557089</v>
          </cell>
          <cell r="J74">
            <v>28336608.99653979</v>
          </cell>
          <cell r="K74">
            <v>29800276.816608988</v>
          </cell>
          <cell r="L74">
            <v>30444290.657439437</v>
          </cell>
          <cell r="M74">
            <v>23265000</v>
          </cell>
          <cell r="N74">
            <v>29427041.52249134</v>
          </cell>
          <cell r="O74">
            <v>32142145.328719717</v>
          </cell>
          <cell r="P74">
            <v>33898546.712802753</v>
          </cell>
          <cell r="Q74">
            <v>338400000</v>
          </cell>
        </row>
        <row r="75">
          <cell r="A75" t="str">
            <v>U611P</v>
          </cell>
          <cell r="B75" t="str">
            <v>BT Chargecard - Residential/ Operator</v>
          </cell>
          <cell r="C75" t="str">
            <v>M  call minutes</v>
          </cell>
          <cell r="D75" t="str">
            <v>GS 19/09/97</v>
          </cell>
          <cell r="E75">
            <v>39758259.325044408</v>
          </cell>
          <cell r="F75">
            <v>40821314.387211375</v>
          </cell>
          <cell r="G75">
            <v>41246536.412078157</v>
          </cell>
          <cell r="H75">
            <v>41246536.412078157</v>
          </cell>
          <cell r="I75">
            <v>34017761.989342809</v>
          </cell>
          <cell r="J75">
            <v>40183481.349911191</v>
          </cell>
          <cell r="K75">
            <v>41459147.424511552</v>
          </cell>
          <cell r="L75">
            <v>43160035.523978688</v>
          </cell>
          <cell r="M75">
            <v>31041207.815275308</v>
          </cell>
          <cell r="N75">
            <v>41246536.412078157</v>
          </cell>
          <cell r="O75">
            <v>41671758.436944939</v>
          </cell>
          <cell r="P75">
            <v>42947424.5115453</v>
          </cell>
          <cell r="Q75">
            <v>478800000</v>
          </cell>
        </row>
        <row r="76">
          <cell r="A76" t="str">
            <v>U612K</v>
          </cell>
          <cell r="B76" t="str">
            <v>Other Interconnect (Non-Calls)</v>
          </cell>
          <cell r="C76" t="str">
            <v>k  2Mb equivalents - (RSS)</v>
          </cell>
          <cell r="D76" t="str">
            <v>LC 06/03/98</v>
          </cell>
          <cell r="E76">
            <v>25333.749263645448</v>
          </cell>
          <cell r="F76">
            <v>25625.848861343788</v>
          </cell>
          <cell r="G76">
            <v>25923.675902134244</v>
          </cell>
          <cell r="H76">
            <v>26215.775499832584</v>
          </cell>
          <cell r="I76">
            <v>26516.466262169106</v>
          </cell>
          <cell r="J76">
            <v>26814.29330295957</v>
          </cell>
          <cell r="K76">
            <v>27114.984065296092</v>
          </cell>
          <cell r="L76">
            <v>27424.265992270801</v>
          </cell>
          <cell r="M76">
            <v>27736.411640791568</v>
          </cell>
          <cell r="N76">
            <v>28082.921947865085</v>
          </cell>
          <cell r="O76">
            <v>28435.159698030726</v>
          </cell>
          <cell r="P76">
            <v>28813.17094211093</v>
          </cell>
          <cell r="Q76">
            <v>27003.060281537491</v>
          </cell>
        </row>
        <row r="77">
          <cell r="A77" t="str">
            <v>U613K</v>
          </cell>
          <cell r="B77" t="str">
            <v>Interconnect Circuits</v>
          </cell>
          <cell r="C77" t="str">
            <v>k  2Mb equivalents - (RSS)</v>
          </cell>
          <cell r="D77" t="str">
            <v>LC 06/03/98</v>
          </cell>
          <cell r="E77">
            <v>8972.2223940256627</v>
          </cell>
          <cell r="F77">
            <v>9103.4928727057195</v>
          </cell>
          <cell r="G77">
            <v>9237.81615321555</v>
          </cell>
          <cell r="H77">
            <v>9366.0338300658404</v>
          </cell>
          <cell r="I77">
            <v>9503.4099124054374</v>
          </cell>
          <cell r="J77">
            <v>9637.733192915266</v>
          </cell>
          <cell r="K77">
            <v>9775.1092752548648</v>
          </cell>
          <cell r="L77">
            <v>9921.6437630837681</v>
          </cell>
          <cell r="M77">
            <v>10101.759071040127</v>
          </cell>
          <cell r="N77">
            <v>10321.560802783479</v>
          </cell>
          <cell r="O77">
            <v>10544.415336356604</v>
          </cell>
          <cell r="P77">
            <v>10794.745086397646</v>
          </cell>
          <cell r="Q77">
            <v>9773.3284741874995</v>
          </cell>
        </row>
        <row r="78">
          <cell r="A78" t="str">
            <v>U614K</v>
          </cell>
          <cell r="B78" t="str">
            <v>OLO Fixed Links</v>
          </cell>
          <cell r="C78" t="str">
            <v>k  2Mb equivalents - (RSS)</v>
          </cell>
          <cell r="D78" t="str">
            <v>LC 06/03/98</v>
          </cell>
          <cell r="E78">
            <v>11135.546625085271</v>
          </cell>
          <cell r="F78">
            <v>11387.428010525287</v>
          </cell>
          <cell r="G78">
            <v>11638.313817366725</v>
          </cell>
          <cell r="H78">
            <v>11888.204045609587</v>
          </cell>
          <cell r="I78">
            <v>12138.094273852446</v>
          </cell>
          <cell r="J78">
            <v>12387.984502095309</v>
          </cell>
          <cell r="K78">
            <v>12748.383954780233</v>
          </cell>
          <cell r="L78">
            <v>13127.699400838121</v>
          </cell>
          <cell r="M78">
            <v>13509.006004093166</v>
          </cell>
          <cell r="N78">
            <v>13936.109222882758</v>
          </cell>
          <cell r="O78">
            <v>14404.031164214011</v>
          </cell>
          <cell r="P78">
            <v>14933.678978657048</v>
          </cell>
          <cell r="Q78">
            <v>12769.54</v>
          </cell>
        </row>
        <row r="79">
          <cell r="A79" t="str">
            <v>U615K</v>
          </cell>
          <cell r="B79" t="str">
            <v>International Interconnect Calls</v>
          </cell>
          <cell r="C79" t="str">
            <v>M  call minutes</v>
          </cell>
          <cell r="D79" t="str">
            <v>LC 06/03/98</v>
          </cell>
          <cell r="E79">
            <v>18807064.015840266</v>
          </cell>
          <cell r="F79">
            <v>19153355.688934498</v>
          </cell>
          <cell r="G79">
            <v>18467815.451812346</v>
          </cell>
          <cell r="H79">
            <v>18312540.906225123</v>
          </cell>
          <cell r="I79">
            <v>17945401.538860716</v>
          </cell>
          <cell r="J79">
            <v>17272959.550083667</v>
          </cell>
          <cell r="K79">
            <v>17610147.727460105</v>
          </cell>
          <cell r="L79">
            <v>16827743.900285956</v>
          </cell>
          <cell r="M79">
            <v>16987423.762886427</v>
          </cell>
          <cell r="N79">
            <v>16848046.138592463</v>
          </cell>
          <cell r="O79">
            <v>15121159.977233877</v>
          </cell>
          <cell r="P79">
            <v>16546341.341784546</v>
          </cell>
          <cell r="Q79">
            <v>209900000</v>
          </cell>
        </row>
        <row r="80">
          <cell r="A80" t="str">
            <v>U616B</v>
          </cell>
          <cell r="B80" t="str">
            <v>ABS - FeatureNet 1000 (VPN)</v>
          </cell>
          <cell r="C80" t="str">
            <v>k 64kb equivalents - (RSS)</v>
          </cell>
          <cell r="D80" t="str">
            <v>MR 20/03/98</v>
          </cell>
          <cell r="E80">
            <v>42925.337142857148</v>
          </cell>
          <cell r="F80">
            <v>43698.857142857152</v>
          </cell>
          <cell r="G80">
            <v>44542.697142857149</v>
          </cell>
          <cell r="H80">
            <v>44944.525714285715</v>
          </cell>
          <cell r="I80">
            <v>45366.445714285721</v>
          </cell>
          <cell r="J80">
            <v>46350.925714285724</v>
          </cell>
          <cell r="K80">
            <v>47476.045714285719</v>
          </cell>
          <cell r="L80">
            <v>48741.805714285721</v>
          </cell>
          <cell r="M80">
            <v>49404.822857142863</v>
          </cell>
          <cell r="N80">
            <v>50087.931428571428</v>
          </cell>
          <cell r="O80">
            <v>51413.965714285718</v>
          </cell>
          <cell r="P80">
            <v>52880.639999999999</v>
          </cell>
          <cell r="Q80">
            <v>47319.5</v>
          </cell>
        </row>
        <row r="81">
          <cell r="A81" t="str">
            <v>U617B</v>
          </cell>
          <cell r="B81" t="str">
            <v>ABS - FeatureNet 5000 (VPS)</v>
          </cell>
          <cell r="C81" t="str">
            <v>k lines ( extns ) - (RSS)</v>
          </cell>
          <cell r="D81" t="str">
            <v>MR 20/03/98</v>
          </cell>
          <cell r="E81">
            <v>406352.19267905527</v>
          </cell>
          <cell r="F81">
            <v>408954.07488035143</v>
          </cell>
          <cell r="G81">
            <v>411565.92597897054</v>
          </cell>
          <cell r="H81">
            <v>412602.69130055979</v>
          </cell>
          <cell r="I81">
            <v>413729.17669805582</v>
          </cell>
          <cell r="J81">
            <v>416331.05889935192</v>
          </cell>
          <cell r="K81">
            <v>418942.90999797109</v>
          </cell>
          <cell r="L81">
            <v>421554.7610965902</v>
          </cell>
          <cell r="M81">
            <v>422591.52641817951</v>
          </cell>
          <cell r="N81">
            <v>423708.04291835253</v>
          </cell>
          <cell r="O81">
            <v>426319.89401697158</v>
          </cell>
          <cell r="P81">
            <v>428931.74511559075</v>
          </cell>
          <cell r="Q81">
            <v>417632</v>
          </cell>
        </row>
        <row r="82">
          <cell r="A82" t="str">
            <v>U618B</v>
          </cell>
          <cell r="B82" t="str">
            <v>ABS - SMDS</v>
          </cell>
          <cell r="C82" t="str">
            <v>k  2Mb equivalents - (RSS)</v>
          </cell>
          <cell r="D82" t="str">
            <v>MR 20/03/98</v>
          </cell>
          <cell r="E82">
            <v>2652.4185365853655</v>
          </cell>
          <cell r="F82">
            <v>2712.0234475198681</v>
          </cell>
          <cell r="G82">
            <v>2791.4966620992054</v>
          </cell>
          <cell r="H82">
            <v>2861.0357248561245</v>
          </cell>
          <cell r="I82">
            <v>2920.6406357906276</v>
          </cell>
          <cell r="J82">
            <v>3000.113850369964</v>
          </cell>
          <cell r="K82">
            <v>3059.7187613044666</v>
          </cell>
          <cell r="L82">
            <v>3129.2578240613861</v>
          </cell>
          <cell r="M82">
            <v>3178.9285831734724</v>
          </cell>
          <cell r="N82">
            <v>3238.5334941079745</v>
          </cell>
          <cell r="O82">
            <v>3298.1384050424772</v>
          </cell>
          <cell r="P82">
            <v>3407.4140750890651</v>
          </cell>
          <cell r="Q82">
            <v>3020.81</v>
          </cell>
        </row>
        <row r="83">
          <cell r="A83" t="str">
            <v>U619P</v>
          </cell>
          <cell r="B83" t="str">
            <v>Public Payphones Calls</v>
          </cell>
          <cell r="C83" t="str">
            <v>M  call minutes</v>
          </cell>
          <cell r="D83" t="str">
            <v>SS 23/12/97</v>
          </cell>
          <cell r="E83">
            <v>149758816.70969328</v>
          </cell>
          <cell r="F83">
            <v>147295427.94393086</v>
          </cell>
          <cell r="G83">
            <v>160205240.62371609</v>
          </cell>
          <cell r="H83">
            <v>196550589.57796496</v>
          </cell>
          <cell r="I83">
            <v>191745331.328282</v>
          </cell>
          <cell r="J83">
            <v>169219677.80335695</v>
          </cell>
          <cell r="K83">
            <v>178070995.18934318</v>
          </cell>
          <cell r="L83">
            <v>153341949.27677968</v>
          </cell>
          <cell r="M83">
            <v>147686441.41550356</v>
          </cell>
          <cell r="N83">
            <v>136664128.84850159</v>
          </cell>
          <cell r="O83">
            <v>129794613.23275155</v>
          </cell>
          <cell r="P83">
            <v>148336788.05017632</v>
          </cell>
          <cell r="Q83">
            <v>1908670000</v>
          </cell>
        </row>
        <row r="84">
          <cell r="A84" t="str">
            <v>U620B</v>
          </cell>
          <cell r="B84" t="str">
            <v>Telex Network</v>
          </cell>
          <cell r="C84" t="str">
            <v>k lines - (RSS)</v>
          </cell>
          <cell r="D84" t="str">
            <v>MS 12/03/98</v>
          </cell>
          <cell r="E84">
            <v>12775.93343289951</v>
          </cell>
          <cell r="F84">
            <v>12627.290183680201</v>
          </cell>
          <cell r="G84">
            <v>12440.793684659699</v>
          </cell>
          <cell r="H84">
            <v>12291.227185445237</v>
          </cell>
          <cell r="I84">
            <v>12142.583936225925</v>
          </cell>
          <cell r="J84">
            <v>11993.017437011466</v>
          </cell>
          <cell r="K84">
            <v>11806.520937990965</v>
          </cell>
          <cell r="L84">
            <v>11657.877688771652</v>
          </cell>
          <cell r="M84">
            <v>11508.311189557191</v>
          </cell>
          <cell r="N84">
            <v>11359.66794033788</v>
          </cell>
          <cell r="O84">
            <v>11210.101441123419</v>
          </cell>
          <cell r="P84">
            <v>10986.674942296877</v>
          </cell>
          <cell r="Q84">
            <v>11900</v>
          </cell>
        </row>
        <row r="85">
          <cell r="A85" t="str">
            <v>U621B</v>
          </cell>
          <cell r="B85" t="str">
            <v>Flexible Bandwidth Services (FBS)</v>
          </cell>
          <cell r="C85" t="str">
            <v>k 64kb equivalents - (RSS)</v>
          </cell>
          <cell r="D85" t="str">
            <v>SD 12/09/97</v>
          </cell>
          <cell r="E85">
            <v>96393.677382631184</v>
          </cell>
          <cell r="F85">
            <v>97778.103958064865</v>
          </cell>
          <cell r="G85">
            <v>99133.980971430967</v>
          </cell>
          <cell r="H85">
            <v>100290.35182759006</v>
          </cell>
          <cell r="I85">
            <v>101246.23205888463</v>
          </cell>
          <cell r="J85">
            <v>102431.15247711132</v>
          </cell>
          <cell r="K85">
            <v>103788.01395813492</v>
          </cell>
          <cell r="L85">
            <v>105139.95310087103</v>
          </cell>
          <cell r="M85">
            <v>106075.15951135804</v>
          </cell>
          <cell r="N85">
            <v>107226.60802922961</v>
          </cell>
          <cell r="O85">
            <v>108373.13420881369</v>
          </cell>
          <cell r="P85">
            <v>109689.63251587968</v>
          </cell>
          <cell r="Q85">
            <v>103130</v>
          </cell>
        </row>
        <row r="86">
          <cell r="A86" t="str">
            <v>U622B</v>
          </cell>
          <cell r="B86" t="str">
            <v>FeatureLine</v>
          </cell>
          <cell r="C86" t="str">
            <v>k lines - (RSS)</v>
          </cell>
          <cell r="D86" t="str">
            <v>MR 20/03/98</v>
          </cell>
          <cell r="E86">
            <v>164165.77630773856</v>
          </cell>
          <cell r="F86">
            <v>166854.56973225111</v>
          </cell>
          <cell r="G86">
            <v>169931.74442919326</v>
          </cell>
          <cell r="H86">
            <v>173038.79460862998</v>
          </cell>
          <cell r="I86">
            <v>175876.96544561547</v>
          </cell>
          <cell r="J86">
            <v>179103.51755503053</v>
          </cell>
          <cell r="K86">
            <v>182579.03201856712</v>
          </cell>
          <cell r="L86">
            <v>186154.13142375232</v>
          </cell>
          <cell r="M86">
            <v>189141.67967321072</v>
          </cell>
          <cell r="N86">
            <v>192318.43931180149</v>
          </cell>
          <cell r="O86">
            <v>195863.66323449209</v>
          </cell>
          <cell r="P86">
            <v>199657.84951130426</v>
          </cell>
          <cell r="Q86">
            <v>181223.84693763225</v>
          </cell>
        </row>
        <row r="87">
          <cell r="A87" t="str">
            <v>U624B</v>
          </cell>
          <cell r="B87" t="str">
            <v>Number Portability - Set-up Costs - BD</v>
          </cell>
          <cell r="C87" t="str">
            <v>k No. of Set-ups</v>
          </cell>
          <cell r="D87" t="str">
            <v>MR 19/09/97</v>
          </cell>
          <cell r="E87">
            <v>8525</v>
          </cell>
          <cell r="F87">
            <v>8525</v>
          </cell>
          <cell r="G87">
            <v>8525</v>
          </cell>
          <cell r="H87">
            <v>8525</v>
          </cell>
          <cell r="I87">
            <v>8525</v>
          </cell>
          <cell r="J87">
            <v>8525</v>
          </cell>
          <cell r="K87">
            <v>8525</v>
          </cell>
          <cell r="L87">
            <v>8525</v>
          </cell>
          <cell r="M87">
            <v>8525</v>
          </cell>
          <cell r="N87">
            <v>8525</v>
          </cell>
          <cell r="O87">
            <v>8525</v>
          </cell>
          <cell r="P87">
            <v>8525</v>
          </cell>
          <cell r="Q87">
            <v>102300</v>
          </cell>
        </row>
        <row r="88">
          <cell r="A88" t="str">
            <v>U624P</v>
          </cell>
          <cell r="B88" t="str">
            <v>Number Portability - Set-up Costs - CD</v>
          </cell>
          <cell r="C88" t="str">
            <v>k No. of Set-ups</v>
          </cell>
          <cell r="D88" t="str">
            <v>GS 18/09/97</v>
          </cell>
          <cell r="E88">
            <v>34083.333333333336</v>
          </cell>
          <cell r="F88">
            <v>34083.333333333336</v>
          </cell>
          <cell r="G88">
            <v>34083.333333333336</v>
          </cell>
          <cell r="H88">
            <v>34083.333333333336</v>
          </cell>
          <cell r="I88">
            <v>34083.333333333336</v>
          </cell>
          <cell r="J88">
            <v>34083.333333333336</v>
          </cell>
          <cell r="K88">
            <v>34083.333333333336</v>
          </cell>
          <cell r="L88">
            <v>34083.333333333336</v>
          </cell>
          <cell r="M88">
            <v>34083.333333333336</v>
          </cell>
          <cell r="N88">
            <v>34083.333333333336</v>
          </cell>
          <cell r="O88">
            <v>34083.333333333336</v>
          </cell>
          <cell r="P88">
            <v>34083.333333333336</v>
          </cell>
          <cell r="Q88">
            <v>409000</v>
          </cell>
        </row>
        <row r="89">
          <cell r="A89" t="str">
            <v>U807B</v>
          </cell>
          <cell r="B89" t="str">
            <v>ISDN Starter ( Bus. H/W ) Rentals</v>
          </cell>
          <cell r="C89" t="str">
            <v>k 64kb Channels - (RSS)</v>
          </cell>
          <cell r="D89" t="str">
            <v>calculated</v>
          </cell>
          <cell r="E89">
            <v>0</v>
          </cell>
          <cell r="F89">
            <v>0</v>
          </cell>
          <cell r="G89">
            <v>0</v>
          </cell>
          <cell r="H89">
            <v>0</v>
          </cell>
          <cell r="I89">
            <v>0</v>
          </cell>
          <cell r="J89">
            <v>1480</v>
          </cell>
          <cell r="K89">
            <v>5990</v>
          </cell>
          <cell r="L89">
            <v>10180</v>
          </cell>
          <cell r="M89">
            <v>13910</v>
          </cell>
          <cell r="N89">
            <v>19270</v>
          </cell>
          <cell r="O89">
            <v>24950</v>
          </cell>
          <cell r="P89">
            <v>31820</v>
          </cell>
          <cell r="Q89">
            <v>8970</v>
          </cell>
        </row>
        <row r="90">
          <cell r="A90" t="str">
            <v>U808P</v>
          </cell>
          <cell r="B90" t="str">
            <v>Home Highway Rentals</v>
          </cell>
          <cell r="C90" t="str">
            <v>k 64kb Channels - (RSS)</v>
          </cell>
          <cell r="D90" t="str">
            <v>calculated</v>
          </cell>
          <cell r="E90">
            <v>8400</v>
          </cell>
          <cell r="F90">
            <v>8400</v>
          </cell>
          <cell r="G90">
            <v>8400</v>
          </cell>
          <cell r="H90">
            <v>8400</v>
          </cell>
          <cell r="I90">
            <v>8400</v>
          </cell>
          <cell r="J90">
            <v>47400</v>
          </cell>
          <cell r="K90">
            <v>86400</v>
          </cell>
          <cell r="L90">
            <v>125400</v>
          </cell>
          <cell r="M90">
            <v>164400</v>
          </cell>
          <cell r="N90">
            <v>203400</v>
          </cell>
          <cell r="O90">
            <v>242400</v>
          </cell>
          <cell r="P90">
            <v>280300</v>
          </cell>
          <cell r="Q90">
            <v>91308.333333333343</v>
          </cell>
        </row>
        <row r="91">
          <cell r="A91" t="str">
            <v>U809B</v>
          </cell>
          <cell r="B91" t="str">
            <v>ISDN Starter (Bus. H/ W) Connections</v>
          </cell>
          <cell r="C91" t="str">
            <v>k 64kb Channels - supplied</v>
          </cell>
          <cell r="D91" t="str">
            <v>MS 16/03/98</v>
          </cell>
          <cell r="E91">
            <v>0</v>
          </cell>
          <cell r="F91">
            <v>0</v>
          </cell>
          <cell r="G91">
            <v>0</v>
          </cell>
          <cell r="H91">
            <v>0</v>
          </cell>
          <cell r="I91">
            <v>0</v>
          </cell>
          <cell r="J91">
            <v>1488.8803052022513</v>
          </cell>
          <cell r="K91">
            <v>4535.6618569075199</v>
          </cell>
          <cell r="L91">
            <v>4220.137553818302</v>
          </cell>
          <cell r="M91">
            <v>3750.8245362192288</v>
          </cell>
          <cell r="N91">
            <v>5396.1280842243932</v>
          </cell>
          <cell r="O91">
            <v>5718.4849981809994</v>
          </cell>
          <cell r="P91">
            <v>6917.0082354192446</v>
          </cell>
          <cell r="Q91">
            <v>31820</v>
          </cell>
        </row>
        <row r="92">
          <cell r="A92" t="str">
            <v>U810P</v>
          </cell>
          <cell r="B92" t="str">
            <v>Home Highway Connections</v>
          </cell>
          <cell r="C92" t="str">
            <v>k 64kb Channels - supplied</v>
          </cell>
          <cell r="D92" t="str">
            <v>calculated</v>
          </cell>
          <cell r="E92">
            <v>0</v>
          </cell>
          <cell r="F92">
            <v>0</v>
          </cell>
          <cell r="G92">
            <v>0</v>
          </cell>
          <cell r="H92">
            <v>0</v>
          </cell>
          <cell r="I92">
            <v>0</v>
          </cell>
          <cell r="J92">
            <v>39000</v>
          </cell>
          <cell r="K92">
            <v>39000</v>
          </cell>
          <cell r="L92">
            <v>39000</v>
          </cell>
          <cell r="M92">
            <v>39000</v>
          </cell>
          <cell r="N92">
            <v>39000</v>
          </cell>
          <cell r="O92">
            <v>39000</v>
          </cell>
          <cell r="P92">
            <v>37900</v>
          </cell>
          <cell r="Q92">
            <v>272300</v>
          </cell>
        </row>
        <row r="93">
          <cell r="A93" t="str">
            <v>U812B</v>
          </cell>
          <cell r="B93" t="str">
            <v>CCTV</v>
          </cell>
          <cell r="C93" t="str">
            <v>k Camera circuits - (RSS)</v>
          </cell>
          <cell r="D93" t="str">
            <v>KM  28/01/98</v>
          </cell>
          <cell r="E93">
            <v>129.9375</v>
          </cell>
          <cell r="F93">
            <v>129.9375</v>
          </cell>
          <cell r="G93">
            <v>129.9375</v>
          </cell>
          <cell r="H93">
            <v>129.9375</v>
          </cell>
          <cell r="I93">
            <v>129.9375</v>
          </cell>
          <cell r="J93">
            <v>129.9375</v>
          </cell>
          <cell r="K93">
            <v>129.9375</v>
          </cell>
          <cell r="L93">
            <v>129.9375</v>
          </cell>
          <cell r="M93">
            <v>129.9375</v>
          </cell>
          <cell r="N93">
            <v>129.9375</v>
          </cell>
          <cell r="O93">
            <v>129.9375</v>
          </cell>
          <cell r="P93">
            <v>129.9375</v>
          </cell>
          <cell r="Q93">
            <v>1559.25</v>
          </cell>
        </row>
        <row r="94">
          <cell r="A94" t="str">
            <v>U813B</v>
          </cell>
          <cell r="B94" t="str">
            <v>Cellstream</v>
          </cell>
          <cell r="C94" t="str">
            <v>k  2Mb equivalents - (RSS)</v>
          </cell>
          <cell r="D94" t="str">
            <v>calculated</v>
          </cell>
          <cell r="E94">
            <v>328.66666666666669</v>
          </cell>
          <cell r="F94">
            <v>328.66666666666669</v>
          </cell>
          <cell r="G94">
            <v>328.66666666666669</v>
          </cell>
          <cell r="H94">
            <v>328.66666666666669</v>
          </cell>
          <cell r="I94">
            <v>328.66666666666669</v>
          </cell>
          <cell r="J94">
            <v>328.66666666666669</v>
          </cell>
          <cell r="K94">
            <v>328.66666666666669</v>
          </cell>
          <cell r="L94">
            <v>328.66666666666669</v>
          </cell>
          <cell r="M94">
            <v>328.66666666666669</v>
          </cell>
          <cell r="N94">
            <v>328.66666666666669</v>
          </cell>
          <cell r="O94">
            <v>328.66666666666669</v>
          </cell>
          <cell r="P94">
            <v>328.66666666666669</v>
          </cell>
          <cell r="Q94">
            <v>3944</v>
          </cell>
        </row>
        <row r="95">
          <cell r="A95" t="str">
            <v>U814P</v>
          </cell>
          <cell r="B95" t="str">
            <v>Pre-paid International Chargecard</v>
          </cell>
          <cell r="C95" t="str">
            <v>M  call minutes</v>
          </cell>
          <cell r="D95" t="str">
            <v>GL 13/01/98</v>
          </cell>
          <cell r="E95">
            <v>3316666.6666666665</v>
          </cell>
          <cell r="F95">
            <v>3316666.6666666665</v>
          </cell>
          <cell r="G95">
            <v>3316666.6666666665</v>
          </cell>
          <cell r="H95">
            <v>3316666.6666666665</v>
          </cell>
          <cell r="I95">
            <v>3316666.6666666665</v>
          </cell>
          <cell r="J95">
            <v>3316666.6666666665</v>
          </cell>
          <cell r="K95">
            <v>3316666.6666666665</v>
          </cell>
          <cell r="L95">
            <v>3316666.6666666665</v>
          </cell>
          <cell r="M95">
            <v>3316666.6666666665</v>
          </cell>
          <cell r="N95">
            <v>3316666.6666666665</v>
          </cell>
          <cell r="O95">
            <v>3316666.6666666665</v>
          </cell>
          <cell r="P95">
            <v>3316666.6666666665</v>
          </cell>
          <cell r="Q95">
            <v>39800000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2 Calc Data"/>
      <sheetName val="U series calendarisation"/>
      <sheetName val="P12 Vol actuals"/>
      <sheetName val="P09  0203"/>
      <sheetName val="Calc "/>
      <sheetName val="VolActBud"/>
      <sheetName val="pay calculations"/>
      <sheetName val="ProductCo Lines Output"/>
      <sheetName val="maps"/>
      <sheetName val="P12_Calc_Data"/>
      <sheetName val="P12_Calc_Data1"/>
      <sheetName val="Workings"/>
      <sheetName val="Latest Concensus TopLine"/>
      <sheetName val="Sch6A"/>
      <sheetName val="#REF"/>
      <sheetName val="Sheet4"/>
      <sheetName val="Hyperion Control"/>
      <sheetName val="New CFD demand"/>
      <sheetName val="1g. Retrieval"/>
      <sheetName val="Trust Types"/>
    </sheetNames>
    <sheetDataSet>
      <sheetData sheetId="0" refreshError="1">
        <row r="3">
          <cell r="B3" t="str">
            <v>T101B</v>
          </cell>
          <cell r="C3" t="str">
            <v>Business Connections</v>
          </cell>
          <cell r="D3" t="str">
            <v>Volume</v>
          </cell>
          <cell r="E3">
            <v>60.99</v>
          </cell>
          <cell r="F3">
            <v>43.4</v>
          </cell>
          <cell r="G3">
            <v>1056684</v>
          </cell>
          <cell r="H3">
            <v>992700</v>
          </cell>
          <cell r="I3">
            <v>63984</v>
          </cell>
          <cell r="J3">
            <v>6.4454517981263226E-2</v>
          </cell>
          <cell r="K3">
            <v>1056786.5454545454</v>
          </cell>
          <cell r="L3">
            <v>992700</v>
          </cell>
          <cell r="M3">
            <v>64086.545454545412</v>
          </cell>
          <cell r="N3">
            <v>6.4557817522459371E-2</v>
          </cell>
          <cell r="O3">
            <v>-0.09</v>
          </cell>
        </row>
        <row r="4">
          <cell r="B4" t="str">
            <v>T102P</v>
          </cell>
          <cell r="C4" t="str">
            <v>Residential Connections</v>
          </cell>
          <cell r="D4" t="str">
            <v>Volume</v>
          </cell>
          <cell r="E4">
            <v>79.290000000000006</v>
          </cell>
          <cell r="F4">
            <v>45.05</v>
          </cell>
          <cell r="G4">
            <v>1220606</v>
          </cell>
          <cell r="H4">
            <v>1252000</v>
          </cell>
          <cell r="I4">
            <v>-31394</v>
          </cell>
          <cell r="J4">
            <v>-2.5075079872204472E-2</v>
          </cell>
          <cell r="K4">
            <v>1221684</v>
          </cell>
          <cell r="L4">
            <v>1252000</v>
          </cell>
          <cell r="M4">
            <v>-30316</v>
          </cell>
          <cell r="N4">
            <v>-2.4214057507987219E-2</v>
          </cell>
          <cell r="O4">
            <v>-0.91</v>
          </cell>
        </row>
        <row r="5">
          <cell r="B5" t="str">
            <v>T103B</v>
          </cell>
          <cell r="C5" t="str">
            <v>ISDN 2 Connections</v>
          </cell>
          <cell r="D5" t="str">
            <v>Volume</v>
          </cell>
          <cell r="E5">
            <v>75.58</v>
          </cell>
          <cell r="F5">
            <v>51.27</v>
          </cell>
          <cell r="G5">
            <v>221122</v>
          </cell>
          <cell r="H5">
            <v>279281</v>
          </cell>
          <cell r="I5">
            <v>-58159</v>
          </cell>
          <cell r="J5">
            <v>-0.20824545887475338</v>
          </cell>
          <cell r="K5">
            <v>219862.90909090912</v>
          </cell>
          <cell r="L5">
            <v>279281</v>
          </cell>
          <cell r="M5">
            <v>-59418.090909090883</v>
          </cell>
          <cell r="N5">
            <v>-0.21275378886888432</v>
          </cell>
          <cell r="O5">
            <v>-0.28000000000000003</v>
          </cell>
        </row>
        <row r="6">
          <cell r="B6" t="str">
            <v>T104B</v>
          </cell>
          <cell r="C6" t="str">
            <v>ISDN 30 Connections</v>
          </cell>
          <cell r="D6" t="str">
            <v>Volume</v>
          </cell>
          <cell r="E6">
            <v>53.82</v>
          </cell>
          <cell r="F6">
            <v>51.02</v>
          </cell>
          <cell r="G6">
            <v>296267</v>
          </cell>
          <cell r="H6">
            <v>300920</v>
          </cell>
          <cell r="I6">
            <v>-4653</v>
          </cell>
          <cell r="J6">
            <v>-1.5462581416987904E-2</v>
          </cell>
          <cell r="K6">
            <v>298633.09090909088</v>
          </cell>
          <cell r="L6">
            <v>300920</v>
          </cell>
          <cell r="M6">
            <v>-2286.9090909091174</v>
          </cell>
          <cell r="N6">
            <v>-7.5997244812877757E-3</v>
          </cell>
          <cell r="O6">
            <v>0.05</v>
          </cell>
        </row>
        <row r="7">
          <cell r="B7" t="str">
            <v>T105B</v>
          </cell>
          <cell r="C7" t="str">
            <v>Business Rentals</v>
          </cell>
          <cell r="D7" t="str">
            <v>Volume</v>
          </cell>
          <cell r="E7">
            <v>8.08</v>
          </cell>
          <cell r="F7">
            <v>58.04</v>
          </cell>
          <cell r="G7">
            <v>6001387.666666667</v>
          </cell>
          <cell r="H7">
            <v>5994900</v>
          </cell>
          <cell r="I7">
            <v>6487.6666666669771</v>
          </cell>
          <cell r="J7">
            <v>1.0821976457767398E-3</v>
          </cell>
          <cell r="K7">
            <v>6001268.3636363633</v>
          </cell>
          <cell r="L7">
            <v>5994900</v>
          </cell>
          <cell r="M7">
            <v>6368.3636363632977</v>
          </cell>
          <cell r="N7">
            <v>1.0622968917518721E-3</v>
          </cell>
          <cell r="O7">
            <v>30.14</v>
          </cell>
        </row>
        <row r="8">
          <cell r="B8" t="str">
            <v>T106P</v>
          </cell>
          <cell r="C8" t="str">
            <v>Residential Rentals</v>
          </cell>
          <cell r="D8" t="str">
            <v>Volume</v>
          </cell>
          <cell r="E8">
            <v>8.08</v>
          </cell>
          <cell r="F8">
            <v>55.78</v>
          </cell>
          <cell r="G8">
            <v>19682333.416666668</v>
          </cell>
          <cell r="H8">
            <v>19905800</v>
          </cell>
          <cell r="I8">
            <v>-223466.58333333209</v>
          </cell>
          <cell r="J8">
            <v>-1.1226204590286856E-2</v>
          </cell>
          <cell r="K8">
            <v>19688702.272727273</v>
          </cell>
          <cell r="L8">
            <v>19905800</v>
          </cell>
          <cell r="M8">
            <v>-217097.7272727266</v>
          </cell>
          <cell r="N8">
            <v>-1.0906254823856695E-2</v>
          </cell>
          <cell r="O8">
            <v>27.23</v>
          </cell>
        </row>
        <row r="9">
          <cell r="B9" t="str">
            <v>T107B</v>
          </cell>
          <cell r="C9" t="str">
            <v>ISDN 2 Rentals</v>
          </cell>
          <cell r="D9" t="str">
            <v>Volume</v>
          </cell>
          <cell r="E9">
            <v>12.13</v>
          </cell>
          <cell r="F9">
            <v>32.69</v>
          </cell>
          <cell r="G9">
            <v>379705.66666666669</v>
          </cell>
          <cell r="H9">
            <v>425877.16666666669</v>
          </cell>
          <cell r="I9">
            <v>-46171.5</v>
          </cell>
          <cell r="J9">
            <v>-0.10841506334181647</v>
          </cell>
          <cell r="K9">
            <v>373336.54545454547</v>
          </cell>
          <cell r="L9">
            <v>425877.16666666669</v>
          </cell>
          <cell r="M9">
            <v>-52540.621212121216</v>
          </cell>
          <cell r="N9">
            <v>-0.12337036433147087</v>
          </cell>
          <cell r="O9">
            <v>19.02</v>
          </cell>
        </row>
        <row r="10">
          <cell r="B10" t="str">
            <v>T108B</v>
          </cell>
          <cell r="C10" t="str">
            <v>ISDN 30 Rentals</v>
          </cell>
          <cell r="D10" t="str">
            <v>Volume</v>
          </cell>
          <cell r="E10">
            <v>2.69</v>
          </cell>
          <cell r="F10">
            <v>121.92</v>
          </cell>
          <cell r="G10">
            <v>713104.75</v>
          </cell>
          <cell r="H10">
            <v>706355.91666666663</v>
          </cell>
          <cell r="I10">
            <v>6748.8333333333721</v>
          </cell>
          <cell r="J10">
            <v>9.5544373227331291E-3</v>
          </cell>
          <cell r="K10">
            <v>705748.36363636365</v>
          </cell>
          <cell r="L10">
            <v>706355.91666666663</v>
          </cell>
          <cell r="M10">
            <v>-607.55303030298091</v>
          </cell>
          <cell r="N10">
            <v>-8.6012308521468597E-4</v>
          </cell>
          <cell r="O10">
            <v>48.92</v>
          </cell>
        </row>
        <row r="11">
          <cell r="B11" t="str">
            <v>T201B</v>
          </cell>
          <cell r="C11" t="str">
            <v xml:space="preserve">Local Calls - Business </v>
          </cell>
          <cell r="D11" t="str">
            <v>Volume</v>
          </cell>
          <cell r="E11">
            <v>1.8534999999999999E-3</v>
          </cell>
          <cell r="F11">
            <v>4.3248200000000001E-3</v>
          </cell>
          <cell r="G11">
            <v>16920757870</v>
          </cell>
          <cell r="H11">
            <v>17892900000</v>
          </cell>
          <cell r="I11">
            <v>-972142130</v>
          </cell>
          <cell r="J11">
            <v>-5.4331166552096084E-2</v>
          </cell>
          <cell r="K11">
            <v>16859637885.81818</v>
          </cell>
          <cell r="L11">
            <v>17892900000</v>
          </cell>
          <cell r="M11">
            <v>-1033262114.1818199</v>
          </cell>
          <cell r="N11">
            <v>-5.7747045709852507E-2</v>
          </cell>
          <cell r="O11">
            <v>2.3483000000000002E-3</v>
          </cell>
        </row>
        <row r="12">
          <cell r="B12" t="str">
            <v>T201I</v>
          </cell>
          <cell r="C12" t="str">
            <v xml:space="preserve">Local Calls - Business </v>
          </cell>
          <cell r="D12" t="str">
            <v>Volume</v>
          </cell>
          <cell r="E12">
            <v>1.8534999999999999E-3</v>
          </cell>
          <cell r="F12">
            <v>4.3248200000000001E-3</v>
          </cell>
          <cell r="G12">
            <v>1006287972</v>
          </cell>
          <cell r="H12">
            <v>1022180000</v>
          </cell>
          <cell r="I12">
            <v>-15892028</v>
          </cell>
          <cell r="J12">
            <v>-1.5547191297031833E-2</v>
          </cell>
          <cell r="K12">
            <v>1021767476.7272727</v>
          </cell>
          <cell r="L12">
            <v>1022180000</v>
          </cell>
          <cell r="M12">
            <v>-412523.27272725105</v>
          </cell>
          <cell r="N12">
            <v>-4.0357204477416017E-4</v>
          </cell>
          <cell r="O12">
            <v>2.3483000000000002E-3</v>
          </cell>
        </row>
        <row r="13">
          <cell r="B13" t="str">
            <v>T202P</v>
          </cell>
          <cell r="C13" t="str">
            <v>Local Calls - Residential</v>
          </cell>
          <cell r="D13" t="str">
            <v>Volume</v>
          </cell>
          <cell r="E13">
            <v>0</v>
          </cell>
          <cell r="F13">
            <v>5.2944500000000009E-3</v>
          </cell>
          <cell r="G13">
            <v>39428398186</v>
          </cell>
          <cell r="H13">
            <v>42251339000</v>
          </cell>
          <cell r="I13">
            <v>-2822940814</v>
          </cell>
          <cell r="J13">
            <v>-6.6813049735536187E-2</v>
          </cell>
          <cell r="K13">
            <v>39485457640.36364</v>
          </cell>
          <cell r="L13">
            <v>42251339000</v>
          </cell>
          <cell r="M13">
            <v>-2765881359.6363602</v>
          </cell>
          <cell r="N13">
            <v>-6.5462572905354788E-2</v>
          </cell>
          <cell r="O13">
            <v>2.0228999999999998E-3</v>
          </cell>
        </row>
        <row r="14">
          <cell r="B14" t="str">
            <v>T203B</v>
          </cell>
          <cell r="C14" t="str">
            <v xml:space="preserve">National Calls - Business BT to BT </v>
          </cell>
          <cell r="D14" t="str">
            <v>Volume</v>
          </cell>
          <cell r="E14">
            <v>2.9039000000000001E-3</v>
          </cell>
          <cell r="F14">
            <v>6.7756700000000001E-3</v>
          </cell>
          <cell r="G14">
            <v>10614870411</v>
          </cell>
          <cell r="H14">
            <v>10457500000</v>
          </cell>
          <cell r="I14">
            <v>157370411</v>
          </cell>
          <cell r="J14">
            <v>1.5048569065264165E-2</v>
          </cell>
          <cell r="K14">
            <v>10554640320</v>
          </cell>
          <cell r="L14">
            <v>10457500000</v>
          </cell>
          <cell r="M14">
            <v>97140320</v>
          </cell>
          <cell r="N14">
            <v>9.2890576141525221E-3</v>
          </cell>
          <cell r="O14">
            <v>4.0007000000000003E-3</v>
          </cell>
        </row>
        <row r="15">
          <cell r="B15" t="str">
            <v>T203I</v>
          </cell>
          <cell r="C15" t="str">
            <v xml:space="preserve">National Calls - Business BT to BT </v>
          </cell>
          <cell r="D15" t="str">
            <v>Volume</v>
          </cell>
          <cell r="E15">
            <v>2.9039000000000001E-3</v>
          </cell>
          <cell r="F15">
            <v>6.7756700000000001E-3</v>
          </cell>
          <cell r="G15">
            <v>897264650</v>
          </cell>
          <cell r="H15">
            <v>982220000</v>
          </cell>
          <cell r="I15">
            <v>-84955350</v>
          </cell>
          <cell r="J15">
            <v>-8.649319907963593E-2</v>
          </cell>
          <cell r="K15">
            <v>906409846.90909088</v>
          </cell>
          <cell r="L15">
            <v>982220000</v>
          </cell>
          <cell r="M15">
            <v>-75810153.090909123</v>
          </cell>
          <cell r="N15">
            <v>-7.7182457179561736E-2</v>
          </cell>
          <cell r="O15">
            <v>4.0007000000000003E-3</v>
          </cell>
        </row>
        <row r="16">
          <cell r="B16" t="str">
            <v>T204P</v>
          </cell>
          <cell r="C16" t="str">
            <v>National Calls - Residential BT to BT</v>
          </cell>
          <cell r="D16" t="str">
            <v>Volume</v>
          </cell>
          <cell r="E16">
            <v>0</v>
          </cell>
          <cell r="F16">
            <v>7.1301300000000001E-3</v>
          </cell>
          <cell r="G16">
            <v>16460042521</v>
          </cell>
          <cell r="H16">
            <v>18117661000</v>
          </cell>
          <cell r="I16">
            <v>-1657618479</v>
          </cell>
          <cell r="J16">
            <v>-9.1491858634511369E-2</v>
          </cell>
          <cell r="K16">
            <v>16407809703.272728</v>
          </cell>
          <cell r="L16">
            <v>18117661000</v>
          </cell>
          <cell r="M16">
            <v>-1709851296.727272</v>
          </cell>
          <cell r="N16">
            <v>-9.4374836615348526E-2</v>
          </cell>
          <cell r="O16">
            <v>2.9350999999999999E-3</v>
          </cell>
        </row>
        <row r="17">
          <cell r="B17" t="str">
            <v>T301B</v>
          </cell>
          <cell r="C17" t="str">
            <v>Interconnect Calls - BT to fixed Bus.</v>
          </cell>
          <cell r="D17" t="str">
            <v>Volume</v>
          </cell>
          <cell r="E17">
            <v>2.1689999999999999E-3</v>
          </cell>
          <cell r="F17">
            <v>5.0608799999999994E-3</v>
          </cell>
          <cell r="G17">
            <v>4081314543</v>
          </cell>
          <cell r="H17">
            <v>4096900000</v>
          </cell>
          <cell r="I17">
            <v>-15585457</v>
          </cell>
          <cell r="J17">
            <v>-3.8042073274915178E-3</v>
          </cell>
          <cell r="K17">
            <v>3967667734.909091</v>
          </cell>
          <cell r="L17">
            <v>4096900000</v>
          </cell>
          <cell r="M17">
            <v>-129232265.090909</v>
          </cell>
          <cell r="N17">
            <v>-3.1543914933464083E-2</v>
          </cell>
          <cell r="O17">
            <v>2.4819999999999998E-3</v>
          </cell>
        </row>
        <row r="18">
          <cell r="B18" t="str">
            <v>T301I</v>
          </cell>
          <cell r="C18" t="str">
            <v>Interconnect Calls - BT to fixed Bus.</v>
          </cell>
          <cell r="D18" t="str">
            <v>Volume</v>
          </cell>
          <cell r="E18">
            <v>2.1689999999999999E-3</v>
          </cell>
          <cell r="F18">
            <v>5.0608799999999994E-3</v>
          </cell>
          <cell r="G18">
            <v>246242980</v>
          </cell>
          <cell r="H18">
            <v>225000000</v>
          </cell>
          <cell r="I18">
            <v>21242980</v>
          </cell>
          <cell r="J18">
            <v>9.4413244444444447E-2</v>
          </cell>
          <cell r="K18">
            <v>239386186.90909094</v>
          </cell>
          <cell r="L18">
            <v>225000000</v>
          </cell>
          <cell r="M18">
            <v>14386186.909090936</v>
          </cell>
          <cell r="N18">
            <v>6.39386084848486E-2</v>
          </cell>
          <cell r="O18">
            <v>2.4819999999999998E-3</v>
          </cell>
        </row>
        <row r="19">
          <cell r="B19" t="str">
            <v>T302P</v>
          </cell>
          <cell r="C19" t="str">
            <v>Interconnect Calls - BT to fixed Res.</v>
          </cell>
          <cell r="D19" t="str">
            <v>Volume</v>
          </cell>
          <cell r="E19">
            <v>0</v>
          </cell>
          <cell r="F19">
            <v>2.9880699999999998E-3</v>
          </cell>
          <cell r="G19">
            <v>18023562645</v>
          </cell>
          <cell r="H19">
            <v>18000000000</v>
          </cell>
          <cell r="I19">
            <v>23562645</v>
          </cell>
          <cell r="J19">
            <v>1.3090358333333334E-3</v>
          </cell>
          <cell r="K19">
            <v>17521685042.18182</v>
          </cell>
          <cell r="L19">
            <v>18000000000</v>
          </cell>
          <cell r="M19">
            <v>-478314957.81818008</v>
          </cell>
          <cell r="N19">
            <v>-2.6573053212121115E-2</v>
          </cell>
          <cell r="O19">
            <v>1.1513000000000001E-3</v>
          </cell>
        </row>
        <row r="20">
          <cell r="B20" t="str">
            <v>T303I</v>
          </cell>
          <cell r="C20" t="str">
            <v>Interconnect Calls - Fixed OLO to BT</v>
          </cell>
          <cell r="D20" t="str">
            <v>Volume</v>
          </cell>
          <cell r="E20">
            <v>1.2531E-3</v>
          </cell>
          <cell r="F20">
            <v>2.9237799999999991E-3</v>
          </cell>
          <cell r="G20">
            <v>32750609507</v>
          </cell>
          <cell r="H20">
            <v>27734001043</v>
          </cell>
          <cell r="I20">
            <v>5016608464</v>
          </cell>
          <cell r="J20">
            <v>0.18088296947209428</v>
          </cell>
          <cell r="K20">
            <v>32058101548.36364</v>
          </cell>
          <cell r="L20">
            <v>27734001043</v>
          </cell>
          <cell r="M20">
            <v>4324100505.3636398</v>
          </cell>
          <cell r="N20">
            <v>0.15591333174969477</v>
          </cell>
          <cell r="O20">
            <v>1.5616E-3</v>
          </cell>
        </row>
        <row r="21">
          <cell r="B21" t="str">
            <v>T304B</v>
          </cell>
          <cell r="C21" t="str">
            <v>Interconnect Calls - BT to Mobile Bus.</v>
          </cell>
          <cell r="D21" t="str">
            <v>Volume</v>
          </cell>
          <cell r="E21">
            <v>3.1616000000000001E-3</v>
          </cell>
          <cell r="F21">
            <v>7.3772300000000002E-3</v>
          </cell>
          <cell r="G21">
            <v>1317457027</v>
          </cell>
          <cell r="H21">
            <v>1224700000</v>
          </cell>
          <cell r="I21">
            <v>92757027</v>
          </cell>
          <cell r="J21">
            <v>7.5738570262105009E-2</v>
          </cell>
          <cell r="K21">
            <v>1294480477.090909</v>
          </cell>
          <cell r="L21">
            <v>1224700000</v>
          </cell>
          <cell r="M21">
            <v>69780477.090909004</v>
          </cell>
          <cell r="N21">
            <v>5.6977608468121992E-2</v>
          </cell>
          <cell r="O21">
            <v>3.0975999999999998E-3</v>
          </cell>
        </row>
        <row r="22">
          <cell r="B22" t="str">
            <v>T304I</v>
          </cell>
          <cell r="C22" t="str">
            <v>Interconnect Calls - BT to Mobile Bus.</v>
          </cell>
          <cell r="D22" t="str">
            <v>Volume</v>
          </cell>
          <cell r="E22">
            <v>3.1616000000000001E-3</v>
          </cell>
          <cell r="F22">
            <v>7.3772300000000002E-3</v>
          </cell>
          <cell r="G22">
            <v>81188305</v>
          </cell>
          <cell r="H22">
            <v>73210000</v>
          </cell>
          <cell r="I22">
            <v>7978305</v>
          </cell>
          <cell r="J22">
            <v>0.10897834995219233</v>
          </cell>
          <cell r="K22">
            <v>80736032.727272734</v>
          </cell>
          <cell r="L22">
            <v>73210000</v>
          </cell>
          <cell r="M22">
            <v>7526032.727272734</v>
          </cell>
          <cell r="N22">
            <v>0.10280061094485363</v>
          </cell>
          <cell r="O22">
            <v>3.0975999999999998E-3</v>
          </cell>
        </row>
        <row r="23">
          <cell r="B23" t="str">
            <v>T305P</v>
          </cell>
          <cell r="C23" t="str">
            <v>Interconnect Calls - BT to Mobile Res.</v>
          </cell>
          <cell r="D23" t="str">
            <v>Volume</v>
          </cell>
          <cell r="E23">
            <v>0</v>
          </cell>
          <cell r="F23">
            <v>1.068449E-2</v>
          </cell>
          <cell r="G23">
            <v>1380422593</v>
          </cell>
          <cell r="H23">
            <v>1431000000</v>
          </cell>
          <cell r="I23">
            <v>-50577407</v>
          </cell>
          <cell r="J23">
            <v>-3.5344099930118798E-2</v>
          </cell>
          <cell r="K23">
            <v>1353978507.2727273</v>
          </cell>
          <cell r="L23">
            <v>1431000000</v>
          </cell>
          <cell r="M23">
            <v>-77021492.727272749</v>
          </cell>
          <cell r="N23">
            <v>-5.3823544882790182E-2</v>
          </cell>
          <cell r="O23">
            <v>3.2780999999999999E-3</v>
          </cell>
        </row>
        <row r="24">
          <cell r="B24" t="str">
            <v>T306I</v>
          </cell>
          <cell r="C24" t="str">
            <v>Interconnect Calls - Mobile to BT</v>
          </cell>
          <cell r="D24" t="str">
            <v>Volume</v>
          </cell>
          <cell r="E24">
            <v>1.1443E-3</v>
          </cell>
          <cell r="F24">
            <v>2.6700399999999998E-3</v>
          </cell>
          <cell r="G24">
            <v>6331835156</v>
          </cell>
          <cell r="H24">
            <v>6214289229</v>
          </cell>
          <cell r="I24">
            <v>117545927</v>
          </cell>
          <cell r="J24">
            <v>1.8915425830431685E-2</v>
          </cell>
          <cell r="K24">
            <v>6205760897.454545</v>
          </cell>
          <cell r="L24">
            <v>6214289229</v>
          </cell>
          <cell r="M24">
            <v>-8528331.5454549789</v>
          </cell>
          <cell r="N24">
            <v>-1.3723744150266005E-3</v>
          </cell>
          <cell r="O24">
            <v>1.4530000000000001E-3</v>
          </cell>
        </row>
        <row r="25">
          <cell r="B25" t="str">
            <v>T401B</v>
          </cell>
          <cell r="C25" t="str">
            <v xml:space="preserve">Continental IDD Outgoing Calls - Business </v>
          </cell>
          <cell r="D25" t="str">
            <v>Volume</v>
          </cell>
          <cell r="E25">
            <v>0.1133981</v>
          </cell>
          <cell r="F25">
            <v>2.5247209999999992E-2</v>
          </cell>
          <cell r="G25">
            <v>409106810</v>
          </cell>
          <cell r="H25">
            <v>395200000</v>
          </cell>
          <cell r="I25">
            <v>13906810</v>
          </cell>
          <cell r="J25">
            <v>3.5189296558704453E-2</v>
          </cell>
          <cell r="K25">
            <v>406277289.81818187</v>
          </cell>
          <cell r="L25">
            <v>395200000</v>
          </cell>
          <cell r="M25">
            <v>11077289.818181872</v>
          </cell>
          <cell r="N25">
            <v>2.8029579499448058E-2</v>
          </cell>
          <cell r="O25">
            <v>-2.1053999999999999E-3</v>
          </cell>
        </row>
        <row r="26">
          <cell r="B26" t="str">
            <v>T401I</v>
          </cell>
          <cell r="C26" t="str">
            <v xml:space="preserve">Continental IDD Outgoing Calls - Business </v>
          </cell>
          <cell r="D26" t="str">
            <v>Volume</v>
          </cell>
          <cell r="E26">
            <v>0.1133981</v>
          </cell>
          <cell r="F26">
            <v>2.5247190000000003E-2</v>
          </cell>
          <cell r="G26">
            <v>57122086</v>
          </cell>
          <cell r="H26">
            <v>67500000</v>
          </cell>
          <cell r="I26">
            <v>-10377914</v>
          </cell>
          <cell r="J26">
            <v>-0.15374687407407409</v>
          </cell>
          <cell r="K26">
            <v>57153079.63636364</v>
          </cell>
          <cell r="L26">
            <v>67500000</v>
          </cell>
          <cell r="M26">
            <v>-10346920.36363636</v>
          </cell>
          <cell r="N26">
            <v>-0.15328770909090902</v>
          </cell>
          <cell r="O26">
            <v>-2.1053999999999999E-3</v>
          </cell>
        </row>
        <row r="27">
          <cell r="B27" t="str">
            <v>T402B</v>
          </cell>
          <cell r="C27" t="str">
            <v xml:space="preserve">Intercontinental IDD Outgoing Calls - Business </v>
          </cell>
          <cell r="D27" t="str">
            <v>Volume</v>
          </cell>
          <cell r="E27">
            <v>0.23007829999999999</v>
          </cell>
          <cell r="F27">
            <v>2.2715870000000055E-2</v>
          </cell>
          <cell r="G27">
            <v>344755572</v>
          </cell>
          <cell r="H27">
            <v>356700000</v>
          </cell>
          <cell r="I27">
            <v>-11944428</v>
          </cell>
          <cell r="J27">
            <v>-3.3485920941968041E-2</v>
          </cell>
          <cell r="K27">
            <v>342814913.45454544</v>
          </cell>
          <cell r="L27">
            <v>356700000</v>
          </cell>
          <cell r="M27">
            <v>-13885086.545454562</v>
          </cell>
          <cell r="N27">
            <v>-3.8926511201162216E-2</v>
          </cell>
          <cell r="O27">
            <v>-1.22392E-2</v>
          </cell>
        </row>
        <row r="28">
          <cell r="B28" t="str">
            <v>T402I</v>
          </cell>
          <cell r="C28" t="str">
            <v xml:space="preserve">Intercontinental IDD Outgoing Calls - Business </v>
          </cell>
          <cell r="D28" t="str">
            <v>Volume</v>
          </cell>
          <cell r="E28">
            <v>0.23007829999999999</v>
          </cell>
          <cell r="F28">
            <v>2.2715860000000004E-2</v>
          </cell>
          <cell r="G28">
            <v>45909792</v>
          </cell>
          <cell r="H28">
            <v>60900000</v>
          </cell>
          <cell r="I28">
            <v>-14990208</v>
          </cell>
          <cell r="J28">
            <v>-0.24614463054187191</v>
          </cell>
          <cell r="K28">
            <v>46493117.454545453</v>
          </cell>
          <cell r="L28">
            <v>60900000</v>
          </cell>
          <cell r="M28">
            <v>-14406882.545454547</v>
          </cell>
          <cell r="N28">
            <v>-0.23656621585311244</v>
          </cell>
          <cell r="O28">
            <v>-1.22392E-2</v>
          </cell>
        </row>
        <row r="29">
          <cell r="B29" t="str">
            <v>T403B</v>
          </cell>
          <cell r="C29" t="str">
            <v xml:space="preserve">Eire IDD Outgoing Calls - Business </v>
          </cell>
          <cell r="D29" t="str">
            <v>Volume</v>
          </cell>
          <cell r="E29">
            <v>3.9640700000000001E-2</v>
          </cell>
          <cell r="F29">
            <v>4.2142699999999991E-3</v>
          </cell>
          <cell r="G29">
            <v>67229266</v>
          </cell>
          <cell r="H29">
            <v>119300000</v>
          </cell>
          <cell r="I29">
            <v>-52070734</v>
          </cell>
          <cell r="J29">
            <v>-0.4364688516345348</v>
          </cell>
          <cell r="K29">
            <v>67243609.090909094</v>
          </cell>
          <cell r="L29">
            <v>119300000</v>
          </cell>
          <cell r="M29">
            <v>-52056390.909090906</v>
          </cell>
          <cell r="N29">
            <v>-0.43634862455231271</v>
          </cell>
          <cell r="O29">
            <v>-2.2872999999999999E-3</v>
          </cell>
        </row>
        <row r="30">
          <cell r="B30" t="str">
            <v>T403I</v>
          </cell>
          <cell r="C30" t="str">
            <v xml:space="preserve">Eire IDD Outgoing Calls - Business </v>
          </cell>
          <cell r="D30" t="str">
            <v>Volume</v>
          </cell>
          <cell r="E30">
            <v>3.9640700000000001E-2</v>
          </cell>
          <cell r="F30">
            <v>4.2142599999999975E-3</v>
          </cell>
          <cell r="G30">
            <v>4595768</v>
          </cell>
          <cell r="H30">
            <v>20370000</v>
          </cell>
          <cell r="I30">
            <v>-15774232</v>
          </cell>
          <cell r="J30">
            <v>-0.77438546882670589</v>
          </cell>
          <cell r="K30">
            <v>4215165.8181818184</v>
          </cell>
          <cell r="L30">
            <v>20370000</v>
          </cell>
          <cell r="M30">
            <v>-16154834.181818182</v>
          </cell>
          <cell r="N30">
            <v>-0.79306991565135898</v>
          </cell>
          <cell r="O30">
            <v>-2.2872999999999999E-3</v>
          </cell>
        </row>
        <row r="31">
          <cell r="B31" t="str">
            <v>T404B</v>
          </cell>
          <cell r="C31" t="str">
            <v xml:space="preserve">Other IDD Outgoing Calls - Business </v>
          </cell>
          <cell r="D31" t="str">
            <v>Volume</v>
          </cell>
          <cell r="E31">
            <v>0.46400740000000001</v>
          </cell>
          <cell r="F31">
            <v>0.16453672999999996</v>
          </cell>
          <cell r="G31">
            <v>61725525</v>
          </cell>
          <cell r="H31">
            <v>21000000</v>
          </cell>
          <cell r="I31">
            <v>40725525</v>
          </cell>
          <cell r="J31">
            <v>1.9393107142857142</v>
          </cell>
          <cell r="K31">
            <v>60880425.81818182</v>
          </cell>
          <cell r="L31">
            <v>21000000</v>
          </cell>
          <cell r="M31">
            <v>39880425.81818182</v>
          </cell>
          <cell r="N31">
            <v>1.8990678961038963</v>
          </cell>
          <cell r="O31">
            <v>3.2239499999999997E-2</v>
          </cell>
        </row>
        <row r="32">
          <cell r="B32" t="str">
            <v>T404I</v>
          </cell>
          <cell r="C32" t="str">
            <v xml:space="preserve">Other IDD Outgoing Calls - Business </v>
          </cell>
          <cell r="D32" t="str">
            <v>Volume</v>
          </cell>
          <cell r="E32">
            <v>0.46400740000000001</v>
          </cell>
          <cell r="F32">
            <v>0.16453672999999996</v>
          </cell>
          <cell r="G32">
            <v>8536859</v>
          </cell>
          <cell r="H32">
            <v>3590000</v>
          </cell>
          <cell r="I32">
            <v>4946859</v>
          </cell>
          <cell r="J32">
            <v>1.3779551532033427</v>
          </cell>
          <cell r="K32">
            <v>8445741.8181818184</v>
          </cell>
          <cell r="L32">
            <v>3590000</v>
          </cell>
          <cell r="M32">
            <v>4855741.8181818184</v>
          </cell>
          <cell r="N32">
            <v>1.3525743226133198</v>
          </cell>
          <cell r="O32">
            <v>3.2239499999999997E-2</v>
          </cell>
        </row>
        <row r="33">
          <cell r="B33" t="str">
            <v>T404P</v>
          </cell>
          <cell r="C33" t="str">
            <v>Other IDD Outgoing Calls - N. Ireland</v>
          </cell>
          <cell r="D33" t="str">
            <v>Volume</v>
          </cell>
          <cell r="E33">
            <v>0</v>
          </cell>
          <cell r="F33">
            <v>0</v>
          </cell>
          <cell r="G33">
            <v>1000</v>
          </cell>
          <cell r="H33">
            <v>1000</v>
          </cell>
          <cell r="I33">
            <v>0</v>
          </cell>
          <cell r="J33">
            <v>0</v>
          </cell>
          <cell r="K33">
            <v>1000</v>
          </cell>
          <cell r="L33">
            <v>1000</v>
          </cell>
          <cell r="M33">
            <v>0</v>
          </cell>
          <cell r="N33">
            <v>0</v>
          </cell>
          <cell r="O33">
            <v>0</v>
          </cell>
        </row>
        <row r="34">
          <cell r="B34" t="str">
            <v>T405P</v>
          </cell>
          <cell r="C34" t="str">
            <v>Continental IDD Outgoing Calls - Residential</v>
          </cell>
          <cell r="D34" t="str">
            <v>Volume</v>
          </cell>
          <cell r="E34">
            <v>0.11302709999999999</v>
          </cell>
          <cell r="F34">
            <v>2.3582530000000018E-2</v>
          </cell>
          <cell r="G34">
            <v>671277906</v>
          </cell>
          <cell r="H34">
            <v>756415878</v>
          </cell>
          <cell r="I34">
            <v>-85137972</v>
          </cell>
          <cell r="J34">
            <v>-0.11255444851991857</v>
          </cell>
          <cell r="K34">
            <v>663585996</v>
          </cell>
          <cell r="L34">
            <v>756415878</v>
          </cell>
          <cell r="M34">
            <v>-92829882</v>
          </cell>
          <cell r="N34">
            <v>-0.12272333870812796</v>
          </cell>
          <cell r="O34">
            <v>-2.6852E-3</v>
          </cell>
        </row>
        <row r="35">
          <cell r="B35" t="str">
            <v>T406P</v>
          </cell>
          <cell r="C35" t="str">
            <v>Intercontinental IDD Outgoing Calls - Residential</v>
          </cell>
          <cell r="D35" t="str">
            <v>Volume</v>
          </cell>
          <cell r="E35">
            <v>0.2284931</v>
          </cell>
          <cell r="F35">
            <v>2.3975860000000015E-2</v>
          </cell>
          <cell r="G35">
            <v>788647872</v>
          </cell>
          <cell r="H35">
            <v>889272570</v>
          </cell>
          <cell r="I35">
            <v>-100624698</v>
          </cell>
          <cell r="J35">
            <v>-0.1131539433404541</v>
          </cell>
          <cell r="K35">
            <v>783949898.18181813</v>
          </cell>
          <cell r="L35">
            <v>889272570</v>
          </cell>
          <cell r="M35">
            <v>-105322671.81818187</v>
          </cell>
          <cell r="N35">
            <v>-0.11843688355099255</v>
          </cell>
          <cell r="O35">
            <v>-1.1746899999999999E-2</v>
          </cell>
        </row>
        <row r="36">
          <cell r="B36" t="str">
            <v>T407P</v>
          </cell>
          <cell r="C36" t="str">
            <v>Eire IDD Outgoing Calls - Residential</v>
          </cell>
          <cell r="D36" t="str">
            <v>Volume</v>
          </cell>
          <cell r="E36">
            <v>5.9357699999999999E-2</v>
          </cell>
          <cell r="F36">
            <v>5.350500000000008E-3</v>
          </cell>
          <cell r="G36">
            <v>204546697</v>
          </cell>
          <cell r="H36">
            <v>227694355</v>
          </cell>
          <cell r="I36">
            <v>-23147658</v>
          </cell>
          <cell r="J36">
            <v>-0.10166109739523406</v>
          </cell>
          <cell r="K36">
            <v>202345685.45454544</v>
          </cell>
          <cell r="L36">
            <v>227694355</v>
          </cell>
          <cell r="M36">
            <v>-25348669.545454562</v>
          </cell>
          <cell r="N36">
            <v>-0.11132761523865869</v>
          </cell>
          <cell r="O36">
            <v>-3.9307999999999999E-3</v>
          </cell>
        </row>
        <row r="37">
          <cell r="B37" t="str">
            <v>T408I</v>
          </cell>
          <cell r="C37" t="str">
            <v>IDD Incoming Calls</v>
          </cell>
          <cell r="D37" t="str">
            <v>Volume</v>
          </cell>
          <cell r="E37">
            <v>6.0768000000000003E-3</v>
          </cell>
          <cell r="F37">
            <v>1.4179039999999997E-2</v>
          </cell>
          <cell r="G37">
            <v>3312260756</v>
          </cell>
          <cell r="H37">
            <v>3028352000</v>
          </cell>
          <cell r="I37">
            <v>283908756</v>
          </cell>
          <cell r="J37">
            <v>9.3750249640728686E-2</v>
          </cell>
          <cell r="K37">
            <v>3277841127.272727</v>
          </cell>
          <cell r="L37">
            <v>3028352000</v>
          </cell>
          <cell r="M37">
            <v>249489127.27272701</v>
          </cell>
          <cell r="N37">
            <v>8.2384454407125399E-2</v>
          </cell>
          <cell r="O37">
            <v>1.0268299999999999E-2</v>
          </cell>
        </row>
        <row r="38">
          <cell r="B38" t="str">
            <v>T501B</v>
          </cell>
          <cell r="C38" t="str">
            <v>Extension Speechline - Connections</v>
          </cell>
          <cell r="D38" t="str">
            <v>Volume</v>
          </cell>
          <cell r="E38">
            <v>22.94</v>
          </cell>
          <cell r="F38">
            <v>58.5</v>
          </cell>
          <cell r="G38">
            <v>4582</v>
          </cell>
          <cell r="H38">
            <v>7570</v>
          </cell>
          <cell r="I38">
            <v>-2988</v>
          </cell>
          <cell r="J38">
            <v>-0.39471598414795245</v>
          </cell>
          <cell r="K38">
            <v>4743.272727272727</v>
          </cell>
          <cell r="L38">
            <v>7570</v>
          </cell>
          <cell r="M38">
            <v>-2826.727272727273</v>
          </cell>
          <cell r="N38">
            <v>-0.37341179296265165</v>
          </cell>
          <cell r="O38">
            <v>49.64</v>
          </cell>
        </row>
        <row r="39">
          <cell r="B39" t="str">
            <v>T502B</v>
          </cell>
          <cell r="C39" t="str">
            <v>Speechline/Keyline - Connections</v>
          </cell>
          <cell r="D39" t="str">
            <v>Volume</v>
          </cell>
          <cell r="E39">
            <v>323.45999999999998</v>
          </cell>
          <cell r="F39">
            <v>238.65</v>
          </cell>
          <cell r="G39">
            <v>20084</v>
          </cell>
          <cell r="H39">
            <v>25112</v>
          </cell>
          <cell r="I39">
            <v>-5028</v>
          </cell>
          <cell r="J39">
            <v>-0.20022300095571838</v>
          </cell>
          <cell r="K39">
            <v>20045.454545454544</v>
          </cell>
          <cell r="L39">
            <v>25112</v>
          </cell>
          <cell r="M39">
            <v>-5066.5454545454559</v>
          </cell>
          <cell r="N39">
            <v>-0.20175794259897484</v>
          </cell>
          <cell r="O39">
            <v>10.19</v>
          </cell>
        </row>
        <row r="40">
          <cell r="B40" t="str">
            <v>T503B</v>
          </cell>
          <cell r="C40" t="str">
            <v>Kilostream - Connections</v>
          </cell>
          <cell r="D40" t="str">
            <v>Volume</v>
          </cell>
          <cell r="E40">
            <v>116.68</v>
          </cell>
          <cell r="F40">
            <v>145.59</v>
          </cell>
          <cell r="G40">
            <v>66218</v>
          </cell>
          <cell r="H40">
            <v>48580</v>
          </cell>
          <cell r="I40">
            <v>17638</v>
          </cell>
          <cell r="J40">
            <v>0.36307122272540138</v>
          </cell>
          <cell r="K40">
            <v>63746.181818181816</v>
          </cell>
          <cell r="L40">
            <v>48580</v>
          </cell>
          <cell r="M40">
            <v>15166.181818181816</v>
          </cell>
          <cell r="N40">
            <v>0.31218982746360263</v>
          </cell>
          <cell r="O40">
            <v>33.92</v>
          </cell>
        </row>
        <row r="41">
          <cell r="B41" t="str">
            <v>T504B</v>
          </cell>
          <cell r="C41" t="str">
            <v>Megastream - Connections</v>
          </cell>
          <cell r="D41" t="str">
            <v>Volume</v>
          </cell>
          <cell r="E41">
            <v>442.25</v>
          </cell>
          <cell r="F41">
            <v>652.4</v>
          </cell>
          <cell r="G41">
            <v>6453</v>
          </cell>
          <cell r="H41">
            <v>7640</v>
          </cell>
          <cell r="I41">
            <v>-1187</v>
          </cell>
          <cell r="J41">
            <v>-0.15536649214659687</v>
          </cell>
          <cell r="K41">
            <v>6301.0909090909099</v>
          </cell>
          <cell r="L41">
            <v>7640</v>
          </cell>
          <cell r="M41">
            <v>-1338.9090909090901</v>
          </cell>
          <cell r="N41">
            <v>-0.17524988100904321</v>
          </cell>
          <cell r="O41">
            <v>178.85</v>
          </cell>
        </row>
        <row r="42">
          <cell r="B42" t="str">
            <v>T505B</v>
          </cell>
          <cell r="C42" t="str">
            <v>Extension Speechline - Rentals</v>
          </cell>
          <cell r="D42" t="str">
            <v>Volume</v>
          </cell>
          <cell r="E42">
            <v>20.99</v>
          </cell>
          <cell r="F42">
            <v>93.36</v>
          </cell>
          <cell r="G42">
            <v>59617.5</v>
          </cell>
          <cell r="H42">
            <v>54079.166666666664</v>
          </cell>
          <cell r="I42">
            <v>5538.3333333333358</v>
          </cell>
          <cell r="J42">
            <v>0.10241158794976506</v>
          </cell>
          <cell r="K42">
            <v>60815.454545454544</v>
          </cell>
          <cell r="L42">
            <v>54079.166666666664</v>
          </cell>
          <cell r="M42">
            <v>6736.2878787878799</v>
          </cell>
          <cell r="N42">
            <v>0.12456345565213739</v>
          </cell>
          <cell r="O42">
            <v>36.909999999999997</v>
          </cell>
        </row>
        <row r="43">
          <cell r="B43" t="str">
            <v>T506B</v>
          </cell>
          <cell r="C43" t="str">
            <v>Speechline/Keyline - Rentals</v>
          </cell>
          <cell r="D43" t="str">
            <v>Volume</v>
          </cell>
          <cell r="E43">
            <v>22.74</v>
          </cell>
          <cell r="F43">
            <v>262.11</v>
          </cell>
          <cell r="G43">
            <v>231497.66666666666</v>
          </cell>
          <cell r="H43">
            <v>223540</v>
          </cell>
          <cell r="I43">
            <v>7957.666666666657</v>
          </cell>
          <cell r="J43">
            <v>3.5598401479228131E-2</v>
          </cell>
          <cell r="K43">
            <v>232924.09090909091</v>
          </cell>
          <cell r="L43">
            <v>223540</v>
          </cell>
          <cell r="M43">
            <v>9384.0909090909117</v>
          </cell>
          <cell r="N43">
            <v>4.1979470828893764E-2</v>
          </cell>
          <cell r="O43">
            <v>117.52</v>
          </cell>
        </row>
        <row r="44">
          <cell r="B44" t="str">
            <v>T507B</v>
          </cell>
          <cell r="C44" t="str">
            <v>Kilostream - Rentals</v>
          </cell>
          <cell r="D44" t="str">
            <v>Volume</v>
          </cell>
          <cell r="E44">
            <v>33.32</v>
          </cell>
          <cell r="F44">
            <v>899.16</v>
          </cell>
          <cell r="G44">
            <v>168112.91666666666</v>
          </cell>
          <cell r="H44">
            <v>156829.16666666666</v>
          </cell>
          <cell r="I44">
            <v>11283.75</v>
          </cell>
          <cell r="J44">
            <v>7.1949307898722073E-2</v>
          </cell>
          <cell r="K44">
            <v>166482.27272727274</v>
          </cell>
          <cell r="L44">
            <v>156829.16666666666</v>
          </cell>
          <cell r="M44">
            <v>9653.1060606060782</v>
          </cell>
          <cell r="N44">
            <v>6.1551727052936024E-2</v>
          </cell>
          <cell r="O44">
            <v>347.84</v>
          </cell>
        </row>
        <row r="45">
          <cell r="B45" t="str">
            <v>T508B</v>
          </cell>
          <cell r="C45" t="str">
            <v>Megastream - Rentals</v>
          </cell>
          <cell r="D45" t="str">
            <v>Volume</v>
          </cell>
          <cell r="E45">
            <v>241.52</v>
          </cell>
          <cell r="F45">
            <v>5184.95</v>
          </cell>
          <cell r="G45">
            <v>23703</v>
          </cell>
          <cell r="H45">
            <v>23529.166666666668</v>
          </cell>
          <cell r="I45">
            <v>173.83333333333212</v>
          </cell>
          <cell r="J45">
            <v>7.3879936249335414E-3</v>
          </cell>
          <cell r="K45">
            <v>23561.363636363636</v>
          </cell>
          <cell r="L45">
            <v>23529.166666666668</v>
          </cell>
          <cell r="M45">
            <v>32.196969696968154</v>
          </cell>
          <cell r="N45">
            <v>1.3683854661364187E-3</v>
          </cell>
          <cell r="O45">
            <v>2054.85</v>
          </cell>
        </row>
        <row r="46">
          <cell r="B46" t="str">
            <v>T509B</v>
          </cell>
          <cell r="C46" t="str">
            <v>IPLC Analogue</v>
          </cell>
          <cell r="D46" t="str">
            <v>Volume</v>
          </cell>
          <cell r="E46">
            <v>402.47</v>
          </cell>
          <cell r="F46">
            <v>2723.35</v>
          </cell>
          <cell r="G46">
            <v>1557.1666666666667</v>
          </cell>
          <cell r="H46">
            <v>1863.3333333333333</v>
          </cell>
          <cell r="I46">
            <v>-306.16666666666652</v>
          </cell>
          <cell r="J46">
            <v>-0.16431127012522354</v>
          </cell>
          <cell r="K46">
            <v>1580.5454545454545</v>
          </cell>
          <cell r="L46">
            <v>1863.3333333333333</v>
          </cell>
          <cell r="M46">
            <v>-282.78787878787875</v>
          </cell>
          <cell r="N46">
            <v>-0.15176451455521223</v>
          </cell>
          <cell r="O46">
            <v>1042.23</v>
          </cell>
        </row>
        <row r="47">
          <cell r="B47" t="str">
            <v>T510B</v>
          </cell>
          <cell r="C47" t="str">
            <v>IPLC Digital</v>
          </cell>
          <cell r="D47" t="str">
            <v>Volume</v>
          </cell>
          <cell r="E47">
            <v>80.260000000000005</v>
          </cell>
          <cell r="F47">
            <v>2373.5500000000002</v>
          </cell>
          <cell r="G47">
            <v>32365.333333333332</v>
          </cell>
          <cell r="H47">
            <v>36330</v>
          </cell>
          <cell r="I47">
            <v>-3964.6666666666679</v>
          </cell>
          <cell r="J47">
            <v>-0.10912927791540511</v>
          </cell>
          <cell r="K47">
            <v>32340.545454545456</v>
          </cell>
          <cell r="L47">
            <v>36330</v>
          </cell>
          <cell r="M47">
            <v>-3989.4545454545441</v>
          </cell>
          <cell r="N47">
            <v>-0.10981157570752943</v>
          </cell>
          <cell r="O47">
            <v>947.17</v>
          </cell>
        </row>
        <row r="48">
          <cell r="B48" t="str">
            <v>T511B</v>
          </cell>
          <cell r="C48" t="str">
            <v>P220 - Internal Sale - NBC - Private Circuits</v>
          </cell>
          <cell r="D48" t="str">
            <v>Volume</v>
          </cell>
          <cell r="E48">
            <v>0</v>
          </cell>
          <cell r="F48">
            <v>13176.71</v>
          </cell>
          <cell r="G48">
            <v>1000</v>
          </cell>
          <cell r="H48">
            <v>1000</v>
          </cell>
          <cell r="I48">
            <v>0</v>
          </cell>
          <cell r="J48">
            <v>0</v>
          </cell>
          <cell r="K48" t="e">
            <v>#N/A</v>
          </cell>
          <cell r="L48">
            <v>1000</v>
          </cell>
          <cell r="M48" t="e">
            <v>#N/A</v>
          </cell>
          <cell r="N48" t="e">
            <v>#N/A</v>
          </cell>
          <cell r="O48">
            <v>5856.1</v>
          </cell>
        </row>
        <row r="49">
          <cell r="B49" t="str">
            <v>T514B</v>
          </cell>
          <cell r="C49" t="str">
            <v>P078 - Advanced Systems - Other</v>
          </cell>
          <cell r="D49" t="str">
            <v>Volume</v>
          </cell>
          <cell r="E49">
            <v>0</v>
          </cell>
          <cell r="F49">
            <v>24781.42</v>
          </cell>
          <cell r="G49">
            <v>750</v>
          </cell>
          <cell r="H49">
            <v>750</v>
          </cell>
          <cell r="I49">
            <v>0</v>
          </cell>
          <cell r="J49">
            <v>0</v>
          </cell>
          <cell r="K49" t="e">
            <v>#N/A</v>
          </cell>
          <cell r="L49">
            <v>750</v>
          </cell>
          <cell r="M49" t="e">
            <v>#N/A</v>
          </cell>
          <cell r="N49" t="e">
            <v>#N/A</v>
          </cell>
          <cell r="O49">
            <v>7564.91</v>
          </cell>
        </row>
        <row r="50">
          <cell r="B50" t="str">
            <v>T514I</v>
          </cell>
          <cell r="C50" t="str">
            <v>P078 - Advanced Systems - Other</v>
          </cell>
          <cell r="D50" t="str">
            <v>Volume</v>
          </cell>
          <cell r="E50">
            <v>0</v>
          </cell>
          <cell r="F50">
            <v>24781.42</v>
          </cell>
          <cell r="G50">
            <v>250</v>
          </cell>
          <cell r="H50">
            <v>250</v>
          </cell>
          <cell r="I50">
            <v>0</v>
          </cell>
          <cell r="J50">
            <v>0</v>
          </cell>
          <cell r="K50" t="e">
            <v>#N/A</v>
          </cell>
          <cell r="L50">
            <v>250</v>
          </cell>
          <cell r="M50" t="e">
            <v>#N/A</v>
          </cell>
          <cell r="N50" t="e">
            <v>#N/A</v>
          </cell>
          <cell r="O50">
            <v>7564.91</v>
          </cell>
        </row>
        <row r="51">
          <cell r="B51" t="str">
            <v>T601B</v>
          </cell>
          <cell r="C51" t="str">
            <v xml:space="preserve">International Featurenet </v>
          </cell>
          <cell r="D51" t="str">
            <v>Volume</v>
          </cell>
          <cell r="E51">
            <v>236.16</v>
          </cell>
          <cell r="F51">
            <v>5077.7299999999996</v>
          </cell>
          <cell r="G51">
            <v>4994.166666666667</v>
          </cell>
          <cell r="H51">
            <v>4994.166666666667</v>
          </cell>
          <cell r="I51">
            <v>0</v>
          </cell>
          <cell r="J51">
            <v>0</v>
          </cell>
          <cell r="K51">
            <v>0</v>
          </cell>
          <cell r="M51">
            <v>0</v>
          </cell>
          <cell r="N51">
            <v>0</v>
          </cell>
          <cell r="O51">
            <v>171.42</v>
          </cell>
        </row>
        <row r="52">
          <cell r="B52" t="str">
            <v>T602I</v>
          </cell>
          <cell r="C52" t="str">
            <v>Transit</v>
          </cell>
          <cell r="D52" t="str">
            <v>Volume</v>
          </cell>
          <cell r="E52">
            <v>1.22302E-2</v>
          </cell>
          <cell r="F52">
            <v>2.8536970000000005E-2</v>
          </cell>
          <cell r="G52">
            <v>439487500</v>
          </cell>
          <cell r="H52">
            <v>326640001</v>
          </cell>
          <cell r="I52">
            <v>112847499</v>
          </cell>
          <cell r="J52">
            <v>0.34547972892028006</v>
          </cell>
          <cell r="K52">
            <v>431252072.72727275</v>
          </cell>
          <cell r="L52">
            <v>326640001</v>
          </cell>
          <cell r="M52">
            <v>104612071.72727275</v>
          </cell>
          <cell r="N52">
            <v>0.32026717917892961</v>
          </cell>
          <cell r="O52">
            <v>5.0140000000000002E-3</v>
          </cell>
        </row>
        <row r="53">
          <cell r="B53" t="str">
            <v>T603I</v>
          </cell>
          <cell r="C53" t="str">
            <v>Traveller Services - Home Direct</v>
          </cell>
          <cell r="D53" t="str">
            <v>Volume</v>
          </cell>
          <cell r="E53">
            <v>6.9096000000000001E-3</v>
          </cell>
          <cell r="F53">
            <v>1.6122249999999998E-2</v>
          </cell>
          <cell r="G53">
            <v>147545317</v>
          </cell>
          <cell r="H53">
            <v>95000000</v>
          </cell>
          <cell r="I53">
            <v>52545317</v>
          </cell>
          <cell r="J53">
            <v>0.55310859999999995</v>
          </cell>
          <cell r="K53">
            <v>147275753.45454547</v>
          </cell>
          <cell r="L53">
            <v>95000000</v>
          </cell>
          <cell r="M53">
            <v>52275753.454545468</v>
          </cell>
          <cell r="N53">
            <v>0.55027108899521548</v>
          </cell>
          <cell r="O53">
            <v>1.16198E-2</v>
          </cell>
        </row>
        <row r="54">
          <cell r="B54" t="str">
            <v>T604I</v>
          </cell>
          <cell r="C54" t="str">
            <v>Traveller Services - Outgoing Collect</v>
          </cell>
          <cell r="D54" t="str">
            <v>Volume</v>
          </cell>
          <cell r="E54">
            <v>1.44631E-2</v>
          </cell>
          <cell r="F54">
            <v>3.3747339999999994E-2</v>
          </cell>
          <cell r="G54">
            <v>20583040</v>
          </cell>
          <cell r="H54">
            <v>25279999</v>
          </cell>
          <cell r="I54">
            <v>-4696959</v>
          </cell>
          <cell r="J54">
            <v>-0.18579743614705049</v>
          </cell>
          <cell r="K54">
            <v>21116594.181818184</v>
          </cell>
          <cell r="L54">
            <v>25279999</v>
          </cell>
          <cell r="M54">
            <v>-4163404.8181818165</v>
          </cell>
          <cell r="N54">
            <v>-0.16469165280353915</v>
          </cell>
          <cell r="O54">
            <v>2.8887400000000001E-2</v>
          </cell>
        </row>
        <row r="55">
          <cell r="B55" t="str">
            <v>T605P</v>
          </cell>
          <cell r="C55" t="str">
            <v>Operator Services</v>
          </cell>
          <cell r="D55" t="str">
            <v>Volume</v>
          </cell>
          <cell r="E55">
            <v>9.8107999999999997E-3</v>
          </cell>
          <cell r="F55">
            <v>2.5957880000000003E-2</v>
          </cell>
          <cell r="G55">
            <v>190361410</v>
          </cell>
          <cell r="H55">
            <v>183000000</v>
          </cell>
          <cell r="I55">
            <v>7361410</v>
          </cell>
          <cell r="J55">
            <v>4.0226284153005464E-2</v>
          </cell>
          <cell r="K55">
            <v>190369741.09090909</v>
          </cell>
          <cell r="L55">
            <v>183000000</v>
          </cell>
          <cell r="M55">
            <v>7369741.0909090936</v>
          </cell>
          <cell r="N55">
            <v>4.02718092399404E-2</v>
          </cell>
          <cell r="O55">
            <v>5.9144999999999996E-3</v>
          </cell>
        </row>
        <row r="56">
          <cell r="B56" t="str">
            <v>T606P</v>
          </cell>
          <cell r="C56" t="str">
            <v>Directory Assistance</v>
          </cell>
          <cell r="D56" t="str">
            <v>Volume</v>
          </cell>
          <cell r="E56">
            <v>0</v>
          </cell>
          <cell r="F56">
            <v>2.091171E-2</v>
          </cell>
          <cell r="G56">
            <v>618195081</v>
          </cell>
          <cell r="H56">
            <v>660000000</v>
          </cell>
          <cell r="I56">
            <v>-41804919</v>
          </cell>
          <cell r="J56">
            <v>-6.3340786363636367E-2</v>
          </cell>
          <cell r="K56">
            <v>617800627.63636363</v>
          </cell>
          <cell r="L56">
            <v>660000000</v>
          </cell>
          <cell r="M56">
            <v>-42199372.363636374</v>
          </cell>
          <cell r="N56">
            <v>-6.3938442975206622E-2</v>
          </cell>
          <cell r="O56">
            <v>5.0634E-3</v>
          </cell>
        </row>
        <row r="57">
          <cell r="B57" t="str">
            <v>T607B</v>
          </cell>
          <cell r="C57" t="str">
            <v>ValueCall - Business (ex Callstream)</v>
          </cell>
          <cell r="D57" t="str">
            <v>Volume</v>
          </cell>
          <cell r="E57">
            <v>1.74459E-2</v>
          </cell>
          <cell r="F57">
            <v>4.0706940000000004E-2</v>
          </cell>
          <cell r="G57">
            <v>69029389</v>
          </cell>
          <cell r="H57">
            <v>67900001</v>
          </cell>
          <cell r="I57">
            <v>1129388</v>
          </cell>
          <cell r="J57">
            <v>1.6633107266080895E-2</v>
          </cell>
          <cell r="K57">
            <v>68146515.272727266</v>
          </cell>
          <cell r="L57">
            <v>67900001</v>
          </cell>
          <cell r="M57">
            <v>246514.27272726595</v>
          </cell>
          <cell r="N57">
            <v>3.6305488821313267E-3</v>
          </cell>
          <cell r="O57">
            <v>2.3007799999999998E-2</v>
          </cell>
        </row>
        <row r="58">
          <cell r="B58" t="str">
            <v>T608P</v>
          </cell>
          <cell r="C58" t="str">
            <v>ValueCall - Residential (ex Callstream)</v>
          </cell>
          <cell r="D58" t="str">
            <v>Volume</v>
          </cell>
          <cell r="E58">
            <v>0</v>
          </cell>
          <cell r="F58">
            <v>1.411405E-2</v>
          </cell>
          <cell r="G58">
            <v>530000000</v>
          </cell>
          <cell r="H58">
            <v>530000000</v>
          </cell>
          <cell r="I58">
            <v>0</v>
          </cell>
          <cell r="J58">
            <v>0</v>
          </cell>
          <cell r="K58">
            <v>0</v>
          </cell>
          <cell r="M58">
            <v>0</v>
          </cell>
          <cell r="N58">
            <v>0</v>
          </cell>
          <cell r="O58">
            <v>4.9620000000000003E-3</v>
          </cell>
        </row>
        <row r="59">
          <cell r="B59" t="str">
            <v>T609B</v>
          </cell>
          <cell r="C59" t="str">
            <v>Inland LoCall/FreeFone (ex Linkline)</v>
          </cell>
          <cell r="D59" t="str">
            <v>Volume</v>
          </cell>
          <cell r="E59">
            <v>5.7663999999999997E-3</v>
          </cell>
          <cell r="F59">
            <v>1.345492E-2</v>
          </cell>
          <cell r="G59">
            <v>4110060817</v>
          </cell>
          <cell r="H59">
            <v>4110060817</v>
          </cell>
          <cell r="I59">
            <v>0</v>
          </cell>
          <cell r="J59">
            <v>0</v>
          </cell>
          <cell r="K59">
            <v>0</v>
          </cell>
          <cell r="M59">
            <v>0</v>
          </cell>
          <cell r="N59">
            <v>0</v>
          </cell>
          <cell r="O59">
            <v>6.3397000000000002E-3</v>
          </cell>
        </row>
        <row r="60">
          <cell r="B60" t="str">
            <v>T610P</v>
          </cell>
          <cell r="C60" t="str">
            <v>BT Chargecard - Business</v>
          </cell>
          <cell r="D60" t="str">
            <v>Volume</v>
          </cell>
          <cell r="E60">
            <v>3.6486000000000001E-3</v>
          </cell>
          <cell r="F60">
            <v>2.681323E-2</v>
          </cell>
          <cell r="G60">
            <v>262000000</v>
          </cell>
          <cell r="H60">
            <v>262000000</v>
          </cell>
          <cell r="I60">
            <v>0</v>
          </cell>
          <cell r="J60">
            <v>0</v>
          </cell>
          <cell r="K60">
            <v>0</v>
          </cell>
          <cell r="M60">
            <v>0</v>
          </cell>
          <cell r="N60">
            <v>0</v>
          </cell>
          <cell r="O60">
            <v>1.1616100000000001E-2</v>
          </cell>
        </row>
        <row r="61">
          <cell r="B61" t="str">
            <v>T611P</v>
          </cell>
          <cell r="C61" t="str">
            <v>BT Chargecard - Residential</v>
          </cell>
          <cell r="D61" t="str">
            <v>Volume</v>
          </cell>
          <cell r="E61">
            <v>4.333E-3</v>
          </cell>
          <cell r="F61">
            <v>2.4474649999999997E-2</v>
          </cell>
          <cell r="G61">
            <v>614000001</v>
          </cell>
          <cell r="H61">
            <v>614000001</v>
          </cell>
          <cell r="I61">
            <v>0</v>
          </cell>
          <cell r="J61">
            <v>0</v>
          </cell>
          <cell r="K61">
            <v>0</v>
          </cell>
          <cell r="M61">
            <v>0</v>
          </cell>
          <cell r="N61">
            <v>0</v>
          </cell>
          <cell r="O61">
            <v>1.0429799999999999E-2</v>
          </cell>
        </row>
        <row r="62">
          <cell r="B62" t="str">
            <v>T612I</v>
          </cell>
          <cell r="C62" t="str">
            <v>Other Interconnect (Non-Calls)</v>
          </cell>
          <cell r="D62" t="str">
            <v>Volume</v>
          </cell>
          <cell r="E62">
            <v>0</v>
          </cell>
          <cell r="F62">
            <v>6322.76</v>
          </cell>
          <cell r="G62">
            <v>1000</v>
          </cell>
          <cell r="H62">
            <v>1000</v>
          </cell>
          <cell r="I62">
            <v>0</v>
          </cell>
          <cell r="J62">
            <v>0</v>
          </cell>
          <cell r="K62">
            <v>0</v>
          </cell>
          <cell r="M62">
            <v>0</v>
          </cell>
          <cell r="N62">
            <v>0</v>
          </cell>
          <cell r="O62">
            <v>67.94</v>
          </cell>
        </row>
        <row r="63">
          <cell r="B63" t="str">
            <v>T613I</v>
          </cell>
          <cell r="C63" t="str">
            <v>Interconnect Circuits</v>
          </cell>
          <cell r="D63" t="str">
            <v>Volume</v>
          </cell>
          <cell r="E63">
            <v>259.64</v>
          </cell>
          <cell r="F63">
            <v>2879.88</v>
          </cell>
          <cell r="G63">
            <v>6273.25</v>
          </cell>
          <cell r="H63">
            <v>6284.666666666667</v>
          </cell>
          <cell r="I63">
            <v>-11.41666666666697</v>
          </cell>
          <cell r="J63">
            <v>-1.8165906438952428E-3</v>
          </cell>
          <cell r="K63">
            <v>6203.363636363636</v>
          </cell>
          <cell r="L63">
            <v>6284.666666666667</v>
          </cell>
          <cell r="M63">
            <v>-81.303030303030937</v>
          </cell>
          <cell r="N63">
            <v>-1.2936729124275634E-2</v>
          </cell>
          <cell r="O63">
            <v>947.93</v>
          </cell>
        </row>
        <row r="64">
          <cell r="B64" t="str">
            <v>T614I</v>
          </cell>
          <cell r="C64" t="str">
            <v>OLO Fixed Links</v>
          </cell>
          <cell r="D64" t="str">
            <v>Volume</v>
          </cell>
          <cell r="E64">
            <v>115.62</v>
          </cell>
          <cell r="F64">
            <v>4765.79</v>
          </cell>
          <cell r="G64">
            <v>9215.4166666666661</v>
          </cell>
          <cell r="H64">
            <v>7811.583333333333</v>
          </cell>
          <cell r="I64">
            <v>1403.833333333333</v>
          </cell>
          <cell r="J64">
            <v>0.17971175284566721</v>
          </cell>
          <cell r="K64">
            <v>9100.7272727272721</v>
          </cell>
          <cell r="L64">
            <v>7811.583333333333</v>
          </cell>
          <cell r="M64">
            <v>1289.143939393939</v>
          </cell>
          <cell r="N64">
            <v>0.16502978773751875</v>
          </cell>
          <cell r="O64">
            <v>2024.53</v>
          </cell>
        </row>
        <row r="65">
          <cell r="B65" t="str">
            <v>T616B</v>
          </cell>
          <cell r="C65" t="str">
            <v>Advanced Business Systems - Featurenet 1000</v>
          </cell>
          <cell r="D65" t="str">
            <v>Volume</v>
          </cell>
          <cell r="E65">
            <v>21.85</v>
          </cell>
          <cell r="F65">
            <v>549.33000000000004</v>
          </cell>
          <cell r="G65">
            <v>42165.666666666664</v>
          </cell>
          <cell r="H65">
            <v>56394.166666666664</v>
          </cell>
          <cell r="I65">
            <v>-14228.5</v>
          </cell>
          <cell r="J65">
            <v>-0.25230446411419621</v>
          </cell>
          <cell r="K65">
            <v>41502.272727272728</v>
          </cell>
          <cell r="L65">
            <v>56394.166666666664</v>
          </cell>
          <cell r="M65">
            <v>-14891.893939393936</v>
          </cell>
          <cell r="N65">
            <v>-0.26406798468034109</v>
          </cell>
          <cell r="O65">
            <v>224.18</v>
          </cell>
        </row>
        <row r="66">
          <cell r="B66" t="str">
            <v>T617B</v>
          </cell>
          <cell r="C66" t="str">
            <v>Advanced Business Systems - Featurenet 5000</v>
          </cell>
          <cell r="D66" t="str">
            <v>Volume</v>
          </cell>
          <cell r="E66">
            <v>4.1100000000000003</v>
          </cell>
          <cell r="F66">
            <v>280.52</v>
          </cell>
          <cell r="G66">
            <v>374354.16666666669</v>
          </cell>
          <cell r="H66">
            <v>280470</v>
          </cell>
          <cell r="I66">
            <v>93884.166666666686</v>
          </cell>
          <cell r="J66">
            <v>0.33473871239942482</v>
          </cell>
          <cell r="K66">
            <v>371310</v>
          </cell>
          <cell r="L66">
            <v>280470</v>
          </cell>
          <cell r="M66">
            <v>90840</v>
          </cell>
          <cell r="N66">
            <v>0.32388490747673548</v>
          </cell>
          <cell r="O66">
            <v>122.26</v>
          </cell>
        </row>
        <row r="67">
          <cell r="B67" t="str">
            <v>T618B</v>
          </cell>
          <cell r="C67" t="str">
            <v>Advanced Business Systems - SMDS</v>
          </cell>
          <cell r="D67" t="str">
            <v>Volume</v>
          </cell>
          <cell r="E67">
            <v>17.32</v>
          </cell>
          <cell r="F67">
            <v>11365.91</v>
          </cell>
          <cell r="G67">
            <v>2120.75</v>
          </cell>
          <cell r="H67">
            <v>2590</v>
          </cell>
          <cell r="I67">
            <v>-469.25</v>
          </cell>
          <cell r="J67">
            <v>-0.18117760617760617</v>
          </cell>
          <cell r="K67">
            <v>2087.7272727272725</v>
          </cell>
          <cell r="L67">
            <v>2590</v>
          </cell>
          <cell r="M67">
            <v>-502.27272727272748</v>
          </cell>
          <cell r="N67">
            <v>-0.19392769392769402</v>
          </cell>
          <cell r="O67">
            <v>3922.08</v>
          </cell>
        </row>
        <row r="68">
          <cell r="B68" t="str">
            <v>T619P</v>
          </cell>
          <cell r="C68" t="str">
            <v>Public Payphone Calls</v>
          </cell>
          <cell r="D68" t="str">
            <v>Volume</v>
          </cell>
          <cell r="E68">
            <v>0</v>
          </cell>
          <cell r="F68">
            <v>1.671535E-2</v>
          </cell>
          <cell r="G68">
            <v>1941631285</v>
          </cell>
          <cell r="H68">
            <v>2169000000</v>
          </cell>
          <cell r="I68">
            <v>-227368715</v>
          </cell>
          <cell r="J68">
            <v>-0.10482651682803135</v>
          </cell>
          <cell r="K68">
            <v>1956843225.8181818</v>
          </cell>
          <cell r="L68">
            <v>2169000000</v>
          </cell>
          <cell r="M68">
            <v>-212156774.18181825</v>
          </cell>
          <cell r="N68">
            <v>-9.7813173896642805E-2</v>
          </cell>
          <cell r="O68">
            <v>3.7504000000000001E-3</v>
          </cell>
        </row>
        <row r="69">
          <cell r="B69" t="str">
            <v>T620B</v>
          </cell>
          <cell r="C69" t="str">
            <v>Telex Network</v>
          </cell>
          <cell r="D69" t="str">
            <v>Volume</v>
          </cell>
          <cell r="E69">
            <v>1.79</v>
          </cell>
          <cell r="F69">
            <v>588.26</v>
          </cell>
          <cell r="G69">
            <v>15718.5</v>
          </cell>
          <cell r="H69">
            <v>17975</v>
          </cell>
          <cell r="I69">
            <v>-2256.5</v>
          </cell>
          <cell r="J69">
            <v>-0.1255354659248957</v>
          </cell>
          <cell r="K69">
            <v>15878.181818181818</v>
          </cell>
          <cell r="L69">
            <v>17975</v>
          </cell>
          <cell r="M69">
            <v>-2096.818181818182</v>
          </cell>
          <cell r="N69">
            <v>-0.11665191553925908</v>
          </cell>
          <cell r="O69">
            <v>85.75</v>
          </cell>
        </row>
        <row r="70">
          <cell r="B70" t="str">
            <v>T802B</v>
          </cell>
          <cell r="C70" t="str">
            <v>Bucket code - NBC</v>
          </cell>
          <cell r="D70" t="str">
            <v>Volume</v>
          </cell>
          <cell r="E70">
            <v>0</v>
          </cell>
          <cell r="F70">
            <v>107030.844</v>
          </cell>
          <cell r="G70">
            <v>1000</v>
          </cell>
          <cell r="H70">
            <v>1000</v>
          </cell>
          <cell r="I70">
            <v>0</v>
          </cell>
          <cell r="J70">
            <v>0</v>
          </cell>
          <cell r="K70">
            <v>1000</v>
          </cell>
          <cell r="L70">
            <v>1000</v>
          </cell>
          <cell r="M70">
            <v>0</v>
          </cell>
          <cell r="N70">
            <v>0</v>
          </cell>
          <cell r="O70">
            <v>37986.881999999998</v>
          </cell>
        </row>
        <row r="71">
          <cell r="B71" t="str">
            <v>T804I</v>
          </cell>
          <cell r="C71" t="str">
            <v>Bucket code - GC</v>
          </cell>
          <cell r="D71" t="str">
            <v>Volume</v>
          </cell>
          <cell r="E71">
            <v>0</v>
          </cell>
          <cell r="F71">
            <v>2791.32</v>
          </cell>
          <cell r="G71">
            <v>1000</v>
          </cell>
          <cell r="H71">
            <v>1000</v>
          </cell>
          <cell r="I71">
            <v>0</v>
          </cell>
          <cell r="J71">
            <v>0</v>
          </cell>
          <cell r="K71">
            <v>1000</v>
          </cell>
          <cell r="L71">
            <v>1000</v>
          </cell>
          <cell r="M71">
            <v>0</v>
          </cell>
          <cell r="N71">
            <v>0</v>
          </cell>
          <cell r="O71">
            <v>20.562000000000001</v>
          </cell>
        </row>
        <row r="72">
          <cell r="B72" t="str">
            <v>T806P</v>
          </cell>
          <cell r="C72" t="str">
            <v>Bucket code - PC</v>
          </cell>
          <cell r="D72" t="str">
            <v>Volume</v>
          </cell>
          <cell r="E72">
            <v>0</v>
          </cell>
          <cell r="F72">
            <v>99112.524000000005</v>
          </cell>
          <cell r="G72">
            <v>1000</v>
          </cell>
          <cell r="H72">
            <v>1000</v>
          </cell>
          <cell r="I72">
            <v>0</v>
          </cell>
          <cell r="J72">
            <v>0</v>
          </cell>
          <cell r="K72">
            <v>1000</v>
          </cell>
          <cell r="L72">
            <v>1000</v>
          </cell>
          <cell r="M72">
            <v>0</v>
          </cell>
          <cell r="N72">
            <v>0</v>
          </cell>
          <cell r="O72">
            <v>40846.199999999997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CFD demand"/>
      <sheetName val="P12 Calc Data"/>
      <sheetName val="P12 Vol actuals"/>
      <sheetName val="Rental"/>
      <sheetName val="U series calendarisation"/>
      <sheetName val="New_CFD_demand"/>
      <sheetName val="P12_Calc_Data"/>
      <sheetName val="P12_Vol_actuals"/>
      <sheetName val="New_CFD_demand1"/>
      <sheetName val="P12_Calc_Data1"/>
      <sheetName val="P12_Vol_actuals1"/>
      <sheetName val="U_series_calendarisation"/>
      <sheetName val="Input_Parameters1"/>
      <sheetName val="NARRATIVE"/>
      <sheetName val="Lists"/>
      <sheetName val="Front Page"/>
    </sheetNames>
    <sheetDataSet>
      <sheetData sheetId="0" refreshError="1">
        <row r="7">
          <cell r="A7" t="str">
            <v>U101B</v>
          </cell>
          <cell r="B7" t="str">
            <v>Connections - Business Telephone</v>
          </cell>
          <cell r="C7" t="str">
            <v>k lines - supplied</v>
          </cell>
          <cell r="D7" t="str">
            <v>MS 12/03/98</v>
          </cell>
          <cell r="E7">
            <v>80.681339798874362</v>
          </cell>
          <cell r="F7">
            <v>100.54182219497093</v>
          </cell>
          <cell r="G7">
            <v>81.062960008618361</v>
          </cell>
          <cell r="H7">
            <v>101.43455861043532</v>
          </cell>
          <cell r="I7">
            <v>76.165039087646093</v>
          </cell>
          <cell r="J7">
            <v>78.580470369033392</v>
          </cell>
          <cell r="K7">
            <v>108.42551619844826</v>
          </cell>
          <cell r="L7">
            <v>82.580978535716525</v>
          </cell>
          <cell r="M7">
            <v>73.308038756470367</v>
          </cell>
          <cell r="N7">
            <v>79.910966658726011</v>
          </cell>
          <cell r="O7">
            <v>78.21840723488242</v>
          </cell>
          <cell r="P7">
            <v>89.804624884039214</v>
          </cell>
          <cell r="Q7">
            <v>1030.7147223378613</v>
          </cell>
          <cell r="R7">
            <v>912.38558013730551</v>
          </cell>
        </row>
        <row r="8">
          <cell r="A8" t="str">
            <v>U102P</v>
          </cell>
          <cell r="B8" t="str">
            <v>Connections - Residential Telephone</v>
          </cell>
          <cell r="C8" t="str">
            <v>k lines - supplied</v>
          </cell>
          <cell r="D8" t="str">
            <v>SS 13/01/98</v>
          </cell>
          <cell r="E8">
            <v>113.119</v>
          </cell>
          <cell r="F8">
            <v>127.815</v>
          </cell>
          <cell r="G8">
            <v>117.696</v>
          </cell>
          <cell r="H8">
            <v>144.69</v>
          </cell>
          <cell r="I8">
            <v>122.244</v>
          </cell>
          <cell r="J8">
            <v>126.02200000000001</v>
          </cell>
          <cell r="K8">
            <v>120.07300000000001</v>
          </cell>
          <cell r="L8">
            <v>93.505999999999986</v>
          </cell>
          <cell r="M8">
            <v>84.408999999999992</v>
          </cell>
          <cell r="N8">
            <v>108.07299999999998</v>
          </cell>
          <cell r="O8">
            <v>97.766000000000005</v>
          </cell>
          <cell r="P8">
            <v>102.86900000000001</v>
          </cell>
          <cell r="Q8">
            <v>1358.2819999999999</v>
          </cell>
          <cell r="R8">
            <v>1197.5999999999999</v>
          </cell>
        </row>
        <row r="9">
          <cell r="A9" t="str">
            <v>U103B</v>
          </cell>
          <cell r="B9" t="str">
            <v>Connections - ISDN 2</v>
          </cell>
          <cell r="C9" t="str">
            <v>k 64kb Channels - supplied</v>
          </cell>
          <cell r="D9" t="str">
            <v>MS 12/03/98</v>
          </cell>
          <cell r="E9">
            <v>18.161154892350812</v>
          </cell>
          <cell r="F9">
            <v>24.910690482237055</v>
          </cell>
          <cell r="G9">
            <v>18.646064681743677</v>
          </cell>
          <cell r="H9">
            <v>22.028639869666716</v>
          </cell>
          <cell r="I9">
            <v>18.166187471510657</v>
          </cell>
          <cell r="J9">
            <v>23.503051398422798</v>
          </cell>
          <cell r="K9">
            <v>29.416298356721551</v>
          </cell>
          <cell r="L9">
            <v>19.258452953604298</v>
          </cell>
          <cell r="M9">
            <v>22.229788985874226</v>
          </cell>
          <cell r="N9">
            <v>25.255397619890925</v>
          </cell>
          <cell r="O9">
            <v>25.444269514005057</v>
          </cell>
          <cell r="P9">
            <v>28.77865908054202</v>
          </cell>
          <cell r="Q9">
            <v>275.79865530656974</v>
          </cell>
          <cell r="R9">
            <v>229.14679640066095</v>
          </cell>
        </row>
        <row r="10">
          <cell r="A10" t="str">
            <v>U104B</v>
          </cell>
          <cell r="B10" t="str">
            <v>Connections - ISDN 30</v>
          </cell>
          <cell r="C10" t="str">
            <v>k 64kb Channels - supplied</v>
          </cell>
          <cell r="D10" t="str">
            <v>MS 12/03/98</v>
          </cell>
          <cell r="E10">
            <v>23.91986781476685</v>
          </cell>
          <cell r="F10">
            <v>35.071604104972785</v>
          </cell>
          <cell r="G10">
            <v>23.080786633540409</v>
          </cell>
          <cell r="H10">
            <v>34.626501886046753</v>
          </cell>
          <cell r="I10">
            <v>22.650161125495504</v>
          </cell>
          <cell r="J10">
            <v>25.373804504302637</v>
          </cell>
          <cell r="K10">
            <v>31.94442777746163</v>
          </cell>
          <cell r="L10">
            <v>27.634452585450674</v>
          </cell>
          <cell r="M10">
            <v>26.302723633792287</v>
          </cell>
          <cell r="N10">
            <v>28.442072566308212</v>
          </cell>
          <cell r="O10">
            <v>25.074854617928942</v>
          </cell>
          <cell r="P10">
            <v>36.354327425731974</v>
          </cell>
          <cell r="Q10">
            <v>340.4755846757987</v>
          </cell>
          <cell r="R10">
            <v>334.11937226631477</v>
          </cell>
        </row>
        <row r="11">
          <cell r="A11" t="str">
            <v>U105B</v>
          </cell>
          <cell r="B11" t="str">
            <v>Rentals - Business Telephone</v>
          </cell>
          <cell r="C11" t="str">
            <v>k lines - (RSS)</v>
          </cell>
          <cell r="D11" t="str">
            <v>MS 12/03/98</v>
          </cell>
          <cell r="E11">
            <v>5994.2358297142864</v>
          </cell>
          <cell r="F11">
            <v>5982.4831436825398</v>
          </cell>
          <cell r="G11">
            <v>5973.2394166984122</v>
          </cell>
          <cell r="H11">
            <v>5955.5847579682531</v>
          </cell>
          <cell r="I11">
            <v>5945.365030984126</v>
          </cell>
          <cell r="J11">
            <v>5935.6562903492049</v>
          </cell>
          <cell r="K11">
            <v>5922.8816316190469</v>
          </cell>
          <cell r="L11">
            <v>5912.6619046349188</v>
          </cell>
          <cell r="M11">
            <v>5893.6811639999987</v>
          </cell>
          <cell r="N11">
            <v>5881.9284779682521</v>
          </cell>
          <cell r="O11">
            <v>5871.7087509841249</v>
          </cell>
          <cell r="P11">
            <v>5861.4890239999968</v>
          </cell>
          <cell r="Q11">
            <v>5935.6562903492049</v>
          </cell>
          <cell r="R11">
            <v>5825.3585177001833</v>
          </cell>
        </row>
        <row r="12">
          <cell r="A12" t="str">
            <v>U106P</v>
          </cell>
          <cell r="B12" t="str">
            <v>Rentals - Residential Telephone</v>
          </cell>
          <cell r="C12" t="str">
            <v>k lines - (RSS)</v>
          </cell>
          <cell r="D12" t="str">
            <v>SS 23/12/97</v>
          </cell>
          <cell r="E12">
            <v>19594.618999999999</v>
          </cell>
          <cell r="F12">
            <v>19538.092000000001</v>
          </cell>
          <cell r="G12">
            <v>19486.108</v>
          </cell>
          <cell r="H12">
            <v>19452.307000000001</v>
          </cell>
          <cell r="I12">
            <v>19444.835999999999</v>
          </cell>
          <cell r="J12">
            <v>19435.888999999999</v>
          </cell>
          <cell r="K12">
            <v>19370.456999999999</v>
          </cell>
          <cell r="L12">
            <v>19278.688999999998</v>
          </cell>
          <cell r="M12">
            <v>19226.905999999999</v>
          </cell>
          <cell r="N12">
            <v>19149.657999999999</v>
          </cell>
          <cell r="O12">
            <v>19082.127</v>
          </cell>
          <cell r="P12">
            <v>18984.039000000001</v>
          </cell>
          <cell r="Q12">
            <v>19336.977249999996</v>
          </cell>
          <cell r="R12">
            <v>19228.349999999999</v>
          </cell>
        </row>
        <row r="13">
          <cell r="A13" t="str">
            <v>U107B</v>
          </cell>
          <cell r="B13" t="str">
            <v>Rentals - ISDN 2</v>
          </cell>
          <cell r="C13" t="str">
            <v>k 64kb Channels - (RSS)</v>
          </cell>
          <cell r="D13" t="str">
            <v>MS 12/03/98</v>
          </cell>
          <cell r="E13">
            <v>456.40172000000001</v>
          </cell>
          <cell r="F13">
            <v>469.99472000000003</v>
          </cell>
          <cell r="G13">
            <v>481.81472000000002</v>
          </cell>
          <cell r="H13">
            <v>496.58972000000006</v>
          </cell>
          <cell r="I13">
            <v>508.40972000000005</v>
          </cell>
          <cell r="J13">
            <v>520.48089500000003</v>
          </cell>
          <cell r="K13">
            <v>537.10277000000008</v>
          </cell>
          <cell r="L13">
            <v>550.89277000000004</v>
          </cell>
          <cell r="M13">
            <v>564.36757</v>
          </cell>
          <cell r="N13">
            <v>581.01899500000013</v>
          </cell>
          <cell r="O13">
            <v>595.69549500000005</v>
          </cell>
          <cell r="P13">
            <v>610.47049500000003</v>
          </cell>
          <cell r="Q13">
            <v>520.48089500000003</v>
          </cell>
          <cell r="R13">
            <v>531.60866640882489</v>
          </cell>
        </row>
        <row r="14">
          <cell r="A14" t="str">
            <v>U108B</v>
          </cell>
          <cell r="B14" t="str">
            <v>Rentals - ISDN 30</v>
          </cell>
          <cell r="C14" t="str">
            <v>k 64kb Channels - (RSS)</v>
          </cell>
          <cell r="D14" t="str">
            <v>MS 12/03/98</v>
          </cell>
          <cell r="E14">
            <v>809.91946380952379</v>
          </cell>
          <cell r="F14">
            <v>827.53654380952378</v>
          </cell>
          <cell r="G14">
            <v>842.8557438095238</v>
          </cell>
          <cell r="H14">
            <v>861.02274380952383</v>
          </cell>
          <cell r="I14">
            <v>875.55634380952381</v>
          </cell>
          <cell r="J14">
            <v>889.36326380952369</v>
          </cell>
          <cell r="K14">
            <v>906.54826380952375</v>
          </cell>
          <cell r="L14">
            <v>920.29626380952368</v>
          </cell>
          <cell r="M14">
            <v>933.3568638095237</v>
          </cell>
          <cell r="N14">
            <v>948.26362380952366</v>
          </cell>
          <cell r="O14">
            <v>961.22602380952367</v>
          </cell>
          <cell r="P14">
            <v>974.18842380952367</v>
          </cell>
          <cell r="Q14">
            <v>889.36326380952369</v>
          </cell>
          <cell r="R14">
            <v>881.98403160177736</v>
          </cell>
        </row>
        <row r="15">
          <cell r="A15" t="str">
            <v>U109B</v>
          </cell>
          <cell r="B15" t="str">
            <v>Select Services - Business</v>
          </cell>
          <cell r="C15" t="str">
            <v>k lines - (RSS)</v>
          </cell>
          <cell r="D15" t="str">
            <v>tba</v>
          </cell>
        </row>
        <row r="16">
          <cell r="A16" t="str">
            <v>U110P</v>
          </cell>
          <cell r="B16" t="str">
            <v>Select Services - Residential</v>
          </cell>
          <cell r="C16" t="str">
            <v>k lines - (RSS)</v>
          </cell>
          <cell r="D16" t="str">
            <v>tba</v>
          </cell>
        </row>
        <row r="17">
          <cell r="A17" t="str">
            <v>U201B</v>
          </cell>
          <cell r="B17" t="str">
            <v>Local Calls - Business BT to BT - BD</v>
          </cell>
          <cell r="C17" t="str">
            <v>M  call minutes</v>
          </cell>
          <cell r="D17" t="str">
            <v>MS 12/03/98</v>
          </cell>
          <cell r="E17">
            <v>1119.7500945124721</v>
          </cell>
          <cell r="F17">
            <v>1124.3943073222838</v>
          </cell>
          <cell r="G17">
            <v>1190.6173019793068</v>
          </cell>
          <cell r="H17">
            <v>1230.5692634781242</v>
          </cell>
          <cell r="I17">
            <v>1144.9955724953031</v>
          </cell>
          <cell r="J17">
            <v>1190.4282253536508</v>
          </cell>
          <cell r="K17">
            <v>1215.0200216239241</v>
          </cell>
          <cell r="L17">
            <v>1167.3301695578532</v>
          </cell>
          <cell r="M17">
            <v>1058.0802811327867</v>
          </cell>
          <cell r="N17">
            <v>1069.5893048278515</v>
          </cell>
          <cell r="O17">
            <v>1107.4129419602496</v>
          </cell>
          <cell r="P17">
            <v>1274.0595677584631</v>
          </cell>
          <cell r="Q17">
            <v>13892.247052002271</v>
          </cell>
          <cell r="R17">
            <v>13869.813848523343</v>
          </cell>
        </row>
        <row r="18">
          <cell r="A18" t="str">
            <v>U201i</v>
          </cell>
          <cell r="B18" t="str">
            <v>Local Calls - Business BT to BT - GC</v>
          </cell>
          <cell r="C18" t="str">
            <v>M  call minutes</v>
          </cell>
          <cell r="D18" t="str">
            <v>ED 06/03/98</v>
          </cell>
          <cell r="E18">
            <v>53.290452925449237</v>
          </cell>
          <cell r="F18">
            <v>49.785867492394992</v>
          </cell>
          <cell r="G18">
            <v>51.641247462449947</v>
          </cell>
          <cell r="H18">
            <v>56.011711640048276</v>
          </cell>
          <cell r="I18">
            <v>50.412433692871559</v>
          </cell>
          <cell r="J18">
            <v>53.765766362131778</v>
          </cell>
          <cell r="K18">
            <v>55.888199003934879</v>
          </cell>
          <cell r="L18">
            <v>49.632045493030716</v>
          </cell>
          <cell r="M18">
            <v>46.099868137771352</v>
          </cell>
          <cell r="N18">
            <v>50.699670740207004</v>
          </cell>
          <cell r="O18">
            <v>49.011080264337636</v>
          </cell>
          <cell r="P18">
            <v>53.901656785372666</v>
          </cell>
          <cell r="Q18">
            <v>620.14</v>
          </cell>
          <cell r="R18">
            <v>620.14</v>
          </cell>
        </row>
        <row r="19">
          <cell r="A19" t="str">
            <v>U202P</v>
          </cell>
          <cell r="B19" t="str">
            <v>Local Calls - Residential BT to BT</v>
          </cell>
          <cell r="C19" t="str">
            <v>M  call minutes</v>
          </cell>
          <cell r="D19" t="str">
            <v>SS 23/12/97</v>
          </cell>
          <cell r="E19">
            <v>3560.347705549214</v>
          </cell>
          <cell r="F19">
            <v>3610.5977479994813</v>
          </cell>
          <cell r="G19">
            <v>3661.3791134538419</v>
          </cell>
          <cell r="H19">
            <v>3678.1405516677928</v>
          </cell>
          <cell r="I19">
            <v>3583.7607551781516</v>
          </cell>
          <cell r="J19">
            <v>3699.6295377020861</v>
          </cell>
          <cell r="K19">
            <v>3815.2674870068904</v>
          </cell>
          <cell r="L19">
            <v>3814.2889366790123</v>
          </cell>
          <cell r="M19">
            <v>4067.8523863399937</v>
          </cell>
          <cell r="N19">
            <v>4077.4121374628608</v>
          </cell>
          <cell r="O19">
            <v>3652.3866286842904</v>
          </cell>
          <cell r="P19">
            <v>3932.0487327552974</v>
          </cell>
          <cell r="Q19">
            <v>45153.111720478912</v>
          </cell>
          <cell r="R19">
            <v>44092</v>
          </cell>
        </row>
        <row r="20">
          <cell r="A20" t="str">
            <v>U203B</v>
          </cell>
          <cell r="B20" t="str">
            <v>National Calls - Business BT to BT - BD</v>
          </cell>
          <cell r="C20" t="str">
            <v>M  call minutes</v>
          </cell>
          <cell r="D20" t="str">
            <v>MS 12/03/98</v>
          </cell>
          <cell r="E20">
            <v>574.28207817511304</v>
          </cell>
          <cell r="F20">
            <v>562.36762565479262</v>
          </cell>
          <cell r="G20">
            <v>608.616551923359</v>
          </cell>
          <cell r="H20">
            <v>617.32479336928577</v>
          </cell>
          <cell r="I20">
            <v>568.34073496514839</v>
          </cell>
          <cell r="J20">
            <v>591.69198838421937</v>
          </cell>
          <cell r="K20">
            <v>592.7608764198585</v>
          </cell>
          <cell r="L20">
            <v>573.19246822721902</v>
          </cell>
          <cell r="M20">
            <v>488.86829724230034</v>
          </cell>
          <cell r="N20">
            <v>524.80133061564868</v>
          </cell>
          <cell r="O20">
            <v>532.66498574043828</v>
          </cell>
          <cell r="P20">
            <v>603.76256189466528</v>
          </cell>
          <cell r="Q20">
            <v>6838.6742926120487</v>
          </cell>
          <cell r="R20">
            <v>7104.9761698600878</v>
          </cell>
        </row>
        <row r="21">
          <cell r="A21" t="str">
            <v>U203i</v>
          </cell>
          <cell r="B21" t="str">
            <v>National Calls - Business BT to BT - GC</v>
          </cell>
          <cell r="C21" t="str">
            <v>M  call minutes</v>
          </cell>
          <cell r="D21" t="str">
            <v>ED 06/03/98</v>
          </cell>
          <cell r="E21">
            <v>47.353605781202688</v>
          </cell>
          <cell r="F21">
            <v>44.023673036117493</v>
          </cell>
          <cell r="G21">
            <v>45.814761971513327</v>
          </cell>
          <cell r="H21">
            <v>49.893920780611644</v>
          </cell>
          <cell r="I21">
            <v>44.463731023297733</v>
          </cell>
          <cell r="J21">
            <v>47.808435379364489</v>
          </cell>
          <cell r="K21">
            <v>49.759023109306575</v>
          </cell>
          <cell r="L21">
            <v>43.895904360539667</v>
          </cell>
          <cell r="M21">
            <v>39.736724834903143</v>
          </cell>
          <cell r="N21">
            <v>44.636352739627277</v>
          </cell>
          <cell r="O21">
            <v>43.527188568987917</v>
          </cell>
          <cell r="P21">
            <v>47.866678414528053</v>
          </cell>
          <cell r="Q21">
            <v>548.78</v>
          </cell>
          <cell r="R21">
            <v>548.78</v>
          </cell>
        </row>
        <row r="22">
          <cell r="A22" t="str">
            <v>U204P</v>
          </cell>
          <cell r="B22" t="str">
            <v>National Calls - Residential BT to BT</v>
          </cell>
          <cell r="C22" t="str">
            <v>M  call minutes</v>
          </cell>
          <cell r="D22" t="str">
            <v>SS 23/12/97</v>
          </cell>
          <cell r="E22">
            <v>1346.7826830770844</v>
          </cell>
          <cell r="F22">
            <v>1375.1622476119485</v>
          </cell>
          <cell r="G22">
            <v>1374.839350494304</v>
          </cell>
          <cell r="H22">
            <v>1386.8433028195811</v>
          </cell>
          <cell r="I22">
            <v>1391.5048290056725</v>
          </cell>
          <cell r="J22">
            <v>1426.7274181768728</v>
          </cell>
          <cell r="K22">
            <v>1467.8292095936479</v>
          </cell>
          <cell r="L22">
            <v>1489.3962484819447</v>
          </cell>
          <cell r="M22">
            <v>1487.1780967178686</v>
          </cell>
          <cell r="N22">
            <v>1546.2661272544212</v>
          </cell>
          <cell r="O22">
            <v>1356.417837023183</v>
          </cell>
          <cell r="P22">
            <v>1481.0064941496989</v>
          </cell>
          <cell r="Q22">
            <v>17129.953844406231</v>
          </cell>
          <cell r="R22">
            <v>17351.669999999998</v>
          </cell>
        </row>
        <row r="23">
          <cell r="A23" t="str">
            <v>U205B</v>
          </cell>
          <cell r="B23" t="str">
            <v>Select Services - Calls - Bus</v>
          </cell>
          <cell r="C23" t="str">
            <v>M calls</v>
          </cell>
          <cell r="D23" t="str">
            <v>tba</v>
          </cell>
        </row>
        <row r="24">
          <cell r="A24" t="str">
            <v>U206P</v>
          </cell>
          <cell r="B24" t="str">
            <v>Select Services - Calls - Res</v>
          </cell>
          <cell r="C24" t="str">
            <v>M calls</v>
          </cell>
          <cell r="D24" t="str">
            <v>tba</v>
          </cell>
        </row>
        <row r="25">
          <cell r="A25" t="str">
            <v>U207B</v>
          </cell>
          <cell r="B25" t="str">
            <v>Local Calls - ISDN 2 - BD</v>
          </cell>
          <cell r="C25" t="str">
            <v>M  call minutes</v>
          </cell>
          <cell r="D25" t="str">
            <v>MS 12/03/98</v>
          </cell>
          <cell r="E25">
            <v>93.041474025733322</v>
          </cell>
          <cell r="F25">
            <v>96.808552972133342</v>
          </cell>
          <cell r="G25">
            <v>107.30386676986664</v>
          </cell>
          <cell r="H25">
            <v>115.48424524559999</v>
          </cell>
          <cell r="I25">
            <v>111.71299123973334</v>
          </cell>
          <cell r="J25">
            <v>121.62008449126664</v>
          </cell>
          <cell r="K25">
            <v>129.6815967785333</v>
          </cell>
          <cell r="L25">
            <v>129.88614656873332</v>
          </cell>
          <cell r="M25">
            <v>121.98944900379999</v>
          </cell>
          <cell r="N25">
            <v>129.50002252459998</v>
          </cell>
          <cell r="O25">
            <v>139.80072303213333</v>
          </cell>
          <cell r="P25">
            <v>165.67093851140001</v>
          </cell>
          <cell r="Q25">
            <v>1462.5000911635332</v>
          </cell>
          <cell r="R25">
            <v>515.89461794400518</v>
          </cell>
        </row>
        <row r="26">
          <cell r="A26" t="str">
            <v>U207i</v>
          </cell>
          <cell r="B26" t="str">
            <v>Local Calls - ISDN 2 - GC</v>
          </cell>
          <cell r="C26" t="str">
            <v>M  call minutes</v>
          </cell>
          <cell r="D26" t="str">
            <v>ED 06/03/98</v>
          </cell>
          <cell r="E26">
            <v>4.4410142986861301</v>
          </cell>
          <cell r="F26">
            <v>4.1489560937965191</v>
          </cell>
          <cell r="G26">
            <v>4.3035760777556895</v>
          </cell>
          <cell r="H26">
            <v>4.6677931717962</v>
          </cell>
          <cell r="I26">
            <v>4.2011716277737321</v>
          </cell>
          <cell r="J26">
            <v>4.4806250291788468</v>
          </cell>
          <cell r="K26">
            <v>4.6575001201718234</v>
          </cell>
          <cell r="L26">
            <v>4.1361371804428479</v>
          </cell>
          <cell r="M26">
            <v>3.8417795745477203</v>
          </cell>
          <cell r="N26">
            <v>4.225108820353304</v>
          </cell>
          <cell r="O26">
            <v>4.0843884091672349</v>
          </cell>
          <cell r="P26">
            <v>4.4919495963299525</v>
          </cell>
          <cell r="Q26">
            <v>51.68</v>
          </cell>
          <cell r="R26">
            <v>51.68</v>
          </cell>
        </row>
        <row r="27">
          <cell r="A27" t="str">
            <v>U208B</v>
          </cell>
          <cell r="B27" t="str">
            <v>Local Calls - ISDN 30 - BD</v>
          </cell>
          <cell r="C27" t="str">
            <v>M  call minutes</v>
          </cell>
          <cell r="D27" t="str">
            <v>MS 12/03/98</v>
          </cell>
          <cell r="E27">
            <v>188.29999875040539</v>
          </cell>
          <cell r="F27">
            <v>185.17827906934053</v>
          </cell>
          <cell r="G27">
            <v>203.46508895597029</v>
          </cell>
          <cell r="H27">
            <v>210.30009194164862</v>
          </cell>
          <cell r="I27">
            <v>193.74123953741349</v>
          </cell>
          <cell r="J27">
            <v>212.95187688957566</v>
          </cell>
          <cell r="K27">
            <v>221.43900609741885</v>
          </cell>
          <cell r="L27">
            <v>212.60514201348653</v>
          </cell>
          <cell r="M27">
            <v>190.12077837627567</v>
          </cell>
          <cell r="N27">
            <v>205.42621672457025</v>
          </cell>
          <cell r="O27">
            <v>212.15298100806487</v>
          </cell>
          <cell r="P27">
            <v>235.58261018704053</v>
          </cell>
          <cell r="Q27">
            <v>2471.2633095512106</v>
          </cell>
          <cell r="R27">
            <v>1994.3360546939225</v>
          </cell>
        </row>
        <row r="28">
          <cell r="A28" t="str">
            <v>U208i</v>
          </cell>
          <cell r="B28" t="str">
            <v>Local Calls - ISDN 30 - GC</v>
          </cell>
          <cell r="C28" t="str">
            <v>M  call minutes</v>
          </cell>
          <cell r="D28" t="str">
            <v>ED 06/03/98</v>
          </cell>
          <cell r="E28">
            <v>31.086240761410753</v>
          </cell>
          <cell r="F28">
            <v>29.041889839994013</v>
          </cell>
          <cell r="G28">
            <v>30.124199808980666</v>
          </cell>
          <cell r="H28">
            <v>32.673648991820343</v>
          </cell>
          <cell r="I28">
            <v>29.407388474209512</v>
          </cell>
          <cell r="J28">
            <v>31.363508210244735</v>
          </cell>
          <cell r="K28">
            <v>32.601599622139261</v>
          </cell>
          <cell r="L28">
            <v>28.952159926958203</v>
          </cell>
          <cell r="M28">
            <v>26.891713643433391</v>
          </cell>
          <cell r="N28">
            <v>29.574944190456808</v>
          </cell>
          <cell r="O28">
            <v>28.589928541336054</v>
          </cell>
          <cell r="P28">
            <v>31.442777989016292</v>
          </cell>
          <cell r="Q28">
            <v>361.75</v>
          </cell>
          <cell r="R28">
            <v>361.75</v>
          </cell>
        </row>
        <row r="29">
          <cell r="A29" t="str">
            <v>U209B</v>
          </cell>
          <cell r="B29" t="str">
            <v>National Calls - ISDN 2 - BD</v>
          </cell>
          <cell r="C29" t="str">
            <v>M  call minutes</v>
          </cell>
          <cell r="D29" t="str">
            <v>MS 12/03/98</v>
          </cell>
          <cell r="E29">
            <v>85.416569481908894</v>
          </cell>
          <cell r="F29">
            <v>87.364810753787424</v>
          </cell>
          <cell r="G29">
            <v>98.884941006750537</v>
          </cell>
          <cell r="H29">
            <v>105.07773021811714</v>
          </cell>
          <cell r="I29">
            <v>101.37297301417789</v>
          </cell>
          <cell r="J29">
            <v>110.10993817150542</v>
          </cell>
          <cell r="K29">
            <v>115.603322520295</v>
          </cell>
          <cell r="L29">
            <v>117.34531752883298</v>
          </cell>
          <cell r="M29">
            <v>104.71444207767462</v>
          </cell>
          <cell r="N29">
            <v>117.9456371119653</v>
          </cell>
          <cell r="O29">
            <v>125.56490419682429</v>
          </cell>
          <cell r="P29">
            <v>148.73663742698483</v>
          </cell>
          <cell r="Q29">
            <v>1318.1372235088243</v>
          </cell>
          <cell r="R29">
            <v>1090.5495650067687</v>
          </cell>
        </row>
        <row r="30">
          <cell r="A30" t="str">
            <v>U209i</v>
          </cell>
          <cell r="B30" t="str">
            <v>National Calls - ISDN 2 - GC</v>
          </cell>
          <cell r="C30" t="str">
            <v>M  call minutes</v>
          </cell>
          <cell r="D30" t="str">
            <v>ED 06/03/98</v>
          </cell>
          <cell r="E30">
            <v>3.9459900003177935</v>
          </cell>
          <cell r="F30">
            <v>3.6685057180320952</v>
          </cell>
          <cell r="G30">
            <v>3.8177576897068124</v>
          </cell>
          <cell r="H30">
            <v>4.15767520189761</v>
          </cell>
          <cell r="I30">
            <v>3.705175880490188</v>
          </cell>
          <cell r="J30">
            <v>3.9838910854957148</v>
          </cell>
          <cell r="K30">
            <v>4.1464341389784423</v>
          </cell>
          <cell r="L30">
            <v>3.6578587164391547</v>
          </cell>
          <cell r="M30">
            <v>3.3112730542296016</v>
          </cell>
          <cell r="N30">
            <v>3.7195604992586375</v>
          </cell>
          <cell r="O30">
            <v>3.6271335202810184</v>
          </cell>
          <cell r="P30">
            <v>3.9887444948729254</v>
          </cell>
          <cell r="Q30">
            <v>45.73</v>
          </cell>
          <cell r="R30">
            <v>45.73</v>
          </cell>
        </row>
        <row r="31">
          <cell r="A31" t="str">
            <v>U210B</v>
          </cell>
          <cell r="B31" t="str">
            <v>National Calls - ISDN 30 - BD</v>
          </cell>
          <cell r="C31" t="str">
            <v>M  call minutes</v>
          </cell>
          <cell r="D31" t="str">
            <v>MS 12/03/98</v>
          </cell>
          <cell r="E31">
            <v>146.78578934875264</v>
          </cell>
          <cell r="F31">
            <v>147.19409792044738</v>
          </cell>
          <cell r="G31">
            <v>163.28935384253683</v>
          </cell>
          <cell r="H31">
            <v>170.11798289674735</v>
          </cell>
          <cell r="I31">
            <v>160.93493901991579</v>
          </cell>
          <cell r="J31">
            <v>171.55354614437371</v>
          </cell>
          <cell r="K31">
            <v>176.40235934796317</v>
          </cell>
          <cell r="L31">
            <v>175.20725990755261</v>
          </cell>
          <cell r="M31">
            <v>153.21727647999475</v>
          </cell>
          <cell r="N31">
            <v>168.89227642545788</v>
          </cell>
          <cell r="O31">
            <v>175.93163382821052</v>
          </cell>
          <cell r="P31">
            <v>204.31452984290524</v>
          </cell>
          <cell r="Q31">
            <v>2013.8410450048577</v>
          </cell>
          <cell r="R31">
            <v>1517.0535197619172</v>
          </cell>
        </row>
        <row r="32">
          <cell r="A32" t="str">
            <v>U210i</v>
          </cell>
          <cell r="B32" t="str">
            <v>National Calls - ISDN 30 - GC</v>
          </cell>
          <cell r="C32" t="str">
            <v>M  call minutes</v>
          </cell>
          <cell r="D32" t="str">
            <v>ED 06/03/98</v>
          </cell>
          <cell r="E32">
            <v>27.622792890919136</v>
          </cell>
          <cell r="F32">
            <v>25.680342236090848</v>
          </cell>
          <cell r="G32">
            <v>26.72513867546348</v>
          </cell>
          <cell r="H32">
            <v>29.104635592203437</v>
          </cell>
          <cell r="I32">
            <v>25.937041392139061</v>
          </cell>
          <cell r="J32">
            <v>27.888108775177962</v>
          </cell>
          <cell r="K32">
            <v>29.02594569363173</v>
          </cell>
          <cell r="L32">
            <v>25.605810896708988</v>
          </cell>
          <cell r="M32">
            <v>23.179635471681173</v>
          </cell>
          <cell r="N32">
            <v>26.03773686907228</v>
          </cell>
          <cell r="O32">
            <v>25.390727804774979</v>
          </cell>
          <cell r="P32">
            <v>27.922083702136945</v>
          </cell>
          <cell r="Q32">
            <v>320.12</v>
          </cell>
          <cell r="R32">
            <v>320.12</v>
          </cell>
        </row>
        <row r="33">
          <cell r="A33" t="str">
            <v>U211B</v>
          </cell>
          <cell r="B33" t="str">
            <v>Interconnect Local Calls - Business BT to Fixed OLO - BD</v>
          </cell>
          <cell r="C33" t="str">
            <v>M  call minutes</v>
          </cell>
          <cell r="D33" t="str">
            <v>MS 12/03/98</v>
          </cell>
          <cell r="E33">
            <v>266.8745842454498</v>
          </cell>
          <cell r="F33">
            <v>267.88212178357304</v>
          </cell>
          <cell r="G33">
            <v>285.97833480097972</v>
          </cell>
          <cell r="H33">
            <v>296.44830488864272</v>
          </cell>
          <cell r="I33">
            <v>276.27615300427607</v>
          </cell>
          <cell r="J33">
            <v>290.47622604466534</v>
          </cell>
          <cell r="K33">
            <v>298.3124999047385</v>
          </cell>
          <cell r="L33">
            <v>287.58503964572822</v>
          </cell>
          <cell r="M33">
            <v>260.98866828816426</v>
          </cell>
          <cell r="N33">
            <v>267.52677030038512</v>
          </cell>
          <cell r="O33">
            <v>277.97459923818053</v>
          </cell>
          <cell r="P33">
            <v>319.10726027750519</v>
          </cell>
          <cell r="Q33">
            <v>3395.4305624222884</v>
          </cell>
          <cell r="R33">
            <v>4094.0810466432927</v>
          </cell>
        </row>
        <row r="34">
          <cell r="A34" t="str">
            <v>U211i</v>
          </cell>
          <cell r="B34" t="str">
            <v>Interconnect Local Calls - Business BT to Fixed OLO - GC</v>
          </cell>
          <cell r="C34" t="str">
            <v>M  call minutes</v>
          </cell>
          <cell r="D34" t="str">
            <v>ED 06/03/98</v>
          </cell>
          <cell r="E34">
            <v>9.4182501380804933</v>
          </cell>
          <cell r="F34">
            <v>8.7988697345220288</v>
          </cell>
          <cell r="G34">
            <v>9.1267789884292476</v>
          </cell>
          <cell r="H34">
            <v>9.8991898534996796</v>
          </cell>
          <cell r="I34">
            <v>8.9096054644737048</v>
          </cell>
          <cell r="J34">
            <v>9.5022543188467807</v>
          </cell>
          <cell r="K34">
            <v>9.8773609359681078</v>
          </cell>
          <cell r="L34">
            <v>8.7716841133230652</v>
          </cell>
          <cell r="M34">
            <v>8.1474272710996534</v>
          </cell>
          <cell r="N34">
            <v>8.9603700988916835</v>
          </cell>
          <cell r="O34">
            <v>8.6619382671193677</v>
          </cell>
          <cell r="P34">
            <v>9.5262708157461731</v>
          </cell>
          <cell r="Q34">
            <v>109.6</v>
          </cell>
          <cell r="R34">
            <v>109.6</v>
          </cell>
        </row>
        <row r="35">
          <cell r="A35" t="str">
            <v>U212P</v>
          </cell>
          <cell r="B35" t="str">
            <v>Interconnect Local Calls - Residential BT to Fixed OLO</v>
          </cell>
          <cell r="C35" t="str">
            <v>M  call minutes</v>
          </cell>
          <cell r="D35" t="str">
            <v>SS 23/12/97</v>
          </cell>
          <cell r="E35">
            <v>1042.7816898635251</v>
          </cell>
          <cell r="F35">
            <v>1057.4993041292139</v>
          </cell>
          <cell r="G35">
            <v>1072.3725363136832</v>
          </cell>
          <cell r="H35">
            <v>1077.2817537022108</v>
          </cell>
          <cell r="I35">
            <v>1049.6390817465901</v>
          </cell>
          <cell r="J35">
            <v>1083.5756112193762</v>
          </cell>
          <cell r="K35">
            <v>1117.4445325049212</v>
          </cell>
          <cell r="L35">
            <v>1117.1579272492236</v>
          </cell>
          <cell r="M35">
            <v>1191.423517127703</v>
          </cell>
          <cell r="N35">
            <v>1194.2234496778415</v>
          </cell>
          <cell r="O35">
            <v>1069.7387490435665</v>
          </cell>
          <cell r="P35">
            <v>1151.6483111403863</v>
          </cell>
          <cell r="Q35">
            <v>13224.786463718243</v>
          </cell>
          <cell r="R35">
            <v>12914</v>
          </cell>
        </row>
        <row r="36">
          <cell r="A36" t="str">
            <v>U301B</v>
          </cell>
          <cell r="B36" t="str">
            <v>Interconnect National Calls - Business BT to Fixed OLO - BD</v>
          </cell>
          <cell r="C36" t="str">
            <v>M  call minutes</v>
          </cell>
          <cell r="D36" t="str">
            <v>MS 12/03/98</v>
          </cell>
          <cell r="E36">
            <v>109.97515050078744</v>
          </cell>
          <cell r="F36">
            <v>108.67180013577646</v>
          </cell>
          <cell r="G36">
            <v>118.74420637808814</v>
          </cell>
          <cell r="H36">
            <v>121.70734179329312</v>
          </cell>
          <cell r="I36">
            <v>113.27027004535111</v>
          </cell>
          <cell r="J36">
            <v>119.09392809546799</v>
          </cell>
          <cell r="K36">
            <v>120.64998522110682</v>
          </cell>
          <cell r="L36">
            <v>118.0561425904915</v>
          </cell>
          <cell r="M36">
            <v>101.83636579090492</v>
          </cell>
          <cell r="N36">
            <v>110.67807874814619</v>
          </cell>
          <cell r="O36">
            <v>113.74929869529188</v>
          </cell>
          <cell r="P36">
            <v>130.47459943153029</v>
          </cell>
          <cell r="Q36">
            <v>1386.9071674262359</v>
          </cell>
          <cell r="R36">
            <v>2000.3715014464653</v>
          </cell>
        </row>
        <row r="37">
          <cell r="A37" t="str">
            <v>U301i</v>
          </cell>
          <cell r="B37" t="str">
            <v>Interconnect National Calls - Business BT to Fixed OLO - GC</v>
          </cell>
          <cell r="C37" t="str">
            <v>M  call minutes</v>
          </cell>
          <cell r="D37" t="str">
            <v>ED 06/03/98</v>
          </cell>
          <cell r="E37">
            <v>14.185890138907617</v>
          </cell>
          <cell r="F37">
            <v>13.188330199966684</v>
          </cell>
          <cell r="G37">
            <v>13.72489315958452</v>
          </cell>
          <cell r="H37">
            <v>14.946901447451719</v>
          </cell>
          <cell r="I37">
            <v>13.320159955228231</v>
          </cell>
          <cell r="J37">
            <v>14.322145078843111</v>
          </cell>
          <cell r="K37">
            <v>14.90648966647837</v>
          </cell>
          <cell r="L37">
            <v>13.150054077905031</v>
          </cell>
          <cell r="M37">
            <v>11.904073695940227</v>
          </cell>
          <cell r="N37">
            <v>13.371872864161821</v>
          </cell>
          <cell r="O37">
            <v>13.039596560992772</v>
          </cell>
          <cell r="P37">
            <v>14.339593154539898</v>
          </cell>
          <cell r="Q37">
            <v>164.4</v>
          </cell>
          <cell r="R37">
            <v>164.4</v>
          </cell>
        </row>
        <row r="38">
          <cell r="A38" t="str">
            <v>U302P</v>
          </cell>
          <cell r="B38" t="str">
            <v>Interconnect National Calls - Residential BT to Fixed OLO</v>
          </cell>
          <cell r="C38" t="str">
            <v>M  call minutes</v>
          </cell>
          <cell r="D38" t="str">
            <v>SS 23/12/97</v>
          </cell>
          <cell r="E38">
            <v>219.65580218550426</v>
          </cell>
          <cell r="F38">
            <v>224.28441531805379</v>
          </cell>
          <cell r="G38">
            <v>224.23175186589421</v>
          </cell>
          <cell r="H38">
            <v>226.18955679651668</v>
          </cell>
          <cell r="I38">
            <v>226.949836303137</v>
          </cell>
          <cell r="J38">
            <v>232.69452412595157</v>
          </cell>
          <cell r="K38">
            <v>239.39809039418245</v>
          </cell>
          <cell r="L38">
            <v>242.91560312084678</v>
          </cell>
          <cell r="M38">
            <v>242.55382990291818</v>
          </cell>
          <cell r="N38">
            <v>252.19089229624657</v>
          </cell>
          <cell r="O38">
            <v>221.22726393342015</v>
          </cell>
          <cell r="P38">
            <v>241.54726193177075</v>
          </cell>
          <cell r="Q38">
            <v>2793.8388281744424</v>
          </cell>
          <cell r="R38">
            <v>2830</v>
          </cell>
        </row>
        <row r="39">
          <cell r="A39" t="str">
            <v>U303k</v>
          </cell>
          <cell r="B39" t="str">
            <v>Interconnect Calls - Fixed OLO to BT</v>
          </cell>
          <cell r="C39" t="str">
            <v>M  call minutes</v>
          </cell>
          <cell r="D39" t="str">
            <v>LC 06/03/98</v>
          </cell>
          <cell r="E39">
            <v>2965.7806045725306</v>
          </cell>
          <cell r="F39">
            <v>2947.8600975954796</v>
          </cell>
          <cell r="G39">
            <v>3064.3920913978959</v>
          </cell>
          <cell r="H39">
            <v>3114.0254486303825</v>
          </cell>
          <cell r="I39">
            <v>2959.2128523488141</v>
          </cell>
          <cell r="J39">
            <v>3077.8265479904389</v>
          </cell>
          <cell r="K39">
            <v>3195.6297242068827</v>
          </cell>
          <cell r="L39">
            <v>3155.7784247222435</v>
          </cell>
          <cell r="M39">
            <v>3020.468355936418</v>
          </cell>
          <cell r="N39">
            <v>3162.1975093398446</v>
          </cell>
          <cell r="O39">
            <v>3132.260816493801</v>
          </cell>
          <cell r="P39">
            <v>3343.9278466562878</v>
          </cell>
          <cell r="Q39">
            <v>37139.36031989102</v>
          </cell>
          <cell r="R39">
            <v>37139.360319891028</v>
          </cell>
        </row>
        <row r="40">
          <cell r="A40" t="str">
            <v>U304B</v>
          </cell>
          <cell r="B40" t="str">
            <v>Interconnect Calls - Business BT to Mobile - BD</v>
          </cell>
          <cell r="C40" t="str">
            <v>M  call minutes</v>
          </cell>
          <cell r="D40" t="str">
            <v>MS 12/03/98</v>
          </cell>
          <cell r="E40">
            <v>115.30488549729196</v>
          </cell>
          <cell r="F40">
            <v>116.94983307452881</v>
          </cell>
          <cell r="G40">
            <v>128.38518796244563</v>
          </cell>
          <cell r="H40">
            <v>134.46698442265176</v>
          </cell>
          <cell r="I40">
            <v>123.82985390540775</v>
          </cell>
          <cell r="J40">
            <v>134.72010027721799</v>
          </cell>
          <cell r="K40">
            <v>137.50876223989385</v>
          </cell>
          <cell r="L40">
            <v>135.49535359744758</v>
          </cell>
          <cell r="M40">
            <v>117.03438168389408</v>
          </cell>
          <cell r="N40">
            <v>121.52201241701736</v>
          </cell>
          <cell r="O40">
            <v>134.68380793582855</v>
          </cell>
          <cell r="P40">
            <v>159.5236463577229</v>
          </cell>
          <cell r="Q40">
            <v>1559.4248093713481</v>
          </cell>
          <cell r="R40">
            <v>1633.3732770250417</v>
          </cell>
        </row>
        <row r="41">
          <cell r="A41" t="str">
            <v>U304i</v>
          </cell>
          <cell r="B41" t="str">
            <v>Interconnect Calls - Business BT to Mobile - GC</v>
          </cell>
          <cell r="C41" t="str">
            <v>M  call minutes</v>
          </cell>
          <cell r="D41" t="str">
            <v>ED 06/03/98</v>
          </cell>
          <cell r="E41">
            <v>7.3897787803895891</v>
          </cell>
          <cell r="F41">
            <v>6.8701252939485817</v>
          </cell>
          <cell r="G41">
            <v>7.1496341252239555</v>
          </cell>
          <cell r="H41">
            <v>7.7862082722613453</v>
          </cell>
          <cell r="I41">
            <v>6.9387986530763124</v>
          </cell>
          <cell r="J41">
            <v>7.4607573269593921</v>
          </cell>
          <cell r="K41">
            <v>7.7651567824647669</v>
          </cell>
          <cell r="L41">
            <v>6.8501863213612335</v>
          </cell>
          <cell r="M41">
            <v>6.2011245214131439</v>
          </cell>
          <cell r="N41">
            <v>6.9657371781436641</v>
          </cell>
          <cell r="O41">
            <v>6.7926462863955051</v>
          </cell>
          <cell r="P41">
            <v>7.469846458362511</v>
          </cell>
          <cell r="Q41">
            <v>85.64</v>
          </cell>
          <cell r="R41">
            <v>85.635000000000005</v>
          </cell>
        </row>
        <row r="42">
          <cell r="A42" t="str">
            <v>U305P</v>
          </cell>
          <cell r="B42" t="str">
            <v>Interconnect Calls - Residential BT to Mobile</v>
          </cell>
          <cell r="C42" t="str">
            <v>M  call minutes</v>
          </cell>
          <cell r="D42" t="str">
            <v>SS 23/12/97</v>
          </cell>
          <cell r="E42">
            <v>131.97382181417515</v>
          </cell>
          <cell r="F42">
            <v>133.37365462310765</v>
          </cell>
          <cell r="G42">
            <v>135.28614849429178</v>
          </cell>
          <cell r="H42">
            <v>141.89850844768884</v>
          </cell>
          <cell r="I42">
            <v>137.4264514743281</v>
          </cell>
          <cell r="J42">
            <v>143.61116908046642</v>
          </cell>
          <cell r="K42">
            <v>151.37521366632325</v>
          </cell>
          <cell r="L42">
            <v>149.62573941229701</v>
          </cell>
          <cell r="M42">
            <v>151.63210897857357</v>
          </cell>
          <cell r="N42">
            <v>151.73113389820747</v>
          </cell>
          <cell r="O42">
            <v>148.19969309790352</v>
          </cell>
          <cell r="P42">
            <v>164.03155680438212</v>
          </cell>
          <cell r="Q42">
            <v>1740.1651997917447</v>
          </cell>
          <cell r="R42">
            <v>1772.18</v>
          </cell>
        </row>
        <row r="43">
          <cell r="A43" t="str">
            <v>U306k</v>
          </cell>
          <cell r="B43" t="str">
            <v>Interconnect Calls - Mobile to BT</v>
          </cell>
          <cell r="C43" t="str">
            <v>M  call minutes</v>
          </cell>
          <cell r="D43" t="str">
            <v>LC 06/03/98</v>
          </cell>
          <cell r="E43">
            <v>540.4050798463395</v>
          </cell>
          <cell r="F43">
            <v>544.79355240793325</v>
          </cell>
          <cell r="G43">
            <v>540.26626012782117</v>
          </cell>
          <cell r="H43">
            <v>548.31394759752754</v>
          </cell>
          <cell r="I43">
            <v>536.47099936792745</v>
          </cell>
          <cell r="J43">
            <v>541.5271589442583</v>
          </cell>
          <cell r="K43">
            <v>569.13519012047789</v>
          </cell>
          <cell r="L43">
            <v>562.69487892562086</v>
          </cell>
          <cell r="M43">
            <v>537.65914151828065</v>
          </cell>
          <cell r="N43">
            <v>566.85529165905029</v>
          </cell>
          <cell r="O43">
            <v>550.22340970041671</v>
          </cell>
          <cell r="P43">
            <v>577.56766447054883</v>
          </cell>
          <cell r="Q43">
            <v>6615.9125746862028</v>
          </cell>
          <cell r="R43">
            <v>6615.9125746861955</v>
          </cell>
        </row>
        <row r="44">
          <cell r="A44" t="str">
            <v>U307k</v>
          </cell>
          <cell r="B44" t="str">
            <v>Inland Transit Calls</v>
          </cell>
          <cell r="C44" t="str">
            <v>M  call minutes</v>
          </cell>
          <cell r="D44" t="str">
            <v>LC 06/03/98</v>
          </cell>
          <cell r="E44">
            <v>327.91738015187934</v>
          </cell>
          <cell r="F44">
            <v>331.33494948179788</v>
          </cell>
          <cell r="G44">
            <v>340.68947406602319</v>
          </cell>
          <cell r="H44">
            <v>353.57974364447574</v>
          </cell>
          <cell r="I44">
            <v>349.44790478088737</v>
          </cell>
          <cell r="J44">
            <v>361.45128574615859</v>
          </cell>
          <cell r="K44">
            <v>382.80859086793504</v>
          </cell>
          <cell r="L44">
            <v>383.00462002810485</v>
          </cell>
          <cell r="M44">
            <v>394.35775112334255</v>
          </cell>
          <cell r="N44">
            <v>402.67105813108759</v>
          </cell>
          <cell r="O44">
            <v>400.04198921367743</v>
          </cell>
          <cell r="P44">
            <v>436.39045258708023</v>
          </cell>
          <cell r="Q44">
            <v>4463.6951998224495</v>
          </cell>
          <cell r="R44">
            <v>4463.6951367275642</v>
          </cell>
        </row>
        <row r="45">
          <cell r="A45" t="str">
            <v>U401B</v>
          </cell>
          <cell r="B45" t="str">
            <v>IDD Outgoing Calls - Business - BD</v>
          </cell>
          <cell r="C45" t="str">
            <v>M  call minutes</v>
          </cell>
          <cell r="D45" t="str">
            <v>MS 12/03/98</v>
          </cell>
          <cell r="E45">
            <v>66.403897573409381</v>
          </cell>
          <cell r="F45">
            <v>65.787586143960482</v>
          </cell>
          <cell r="G45">
            <v>71.403097730639374</v>
          </cell>
          <cell r="H45">
            <v>79.986460036037286</v>
          </cell>
          <cell r="I45">
            <v>69.479217260060224</v>
          </cell>
          <cell r="J45">
            <v>76.842393972469083</v>
          </cell>
          <cell r="K45">
            <v>81.542397721698066</v>
          </cell>
          <cell r="L45">
            <v>79.151475081240022</v>
          </cell>
          <cell r="M45">
            <v>69.968002467265251</v>
          </cell>
          <cell r="N45">
            <v>75.586301798365099</v>
          </cell>
          <cell r="O45">
            <v>81.149379011418162</v>
          </cell>
          <cell r="P45">
            <v>94.441012497754315</v>
          </cell>
          <cell r="Q45">
            <v>911.7412212943168</v>
          </cell>
          <cell r="R45">
            <v>893.82136126580917</v>
          </cell>
        </row>
        <row r="46">
          <cell r="A46" t="str">
            <v>U401i</v>
          </cell>
          <cell r="B46" t="str">
            <v>IDD Outgoing Calls - Business - GC</v>
          </cell>
          <cell r="C46" t="str">
            <v>M  call minutes</v>
          </cell>
          <cell r="D46" t="str">
            <v>ED 06/03/98</v>
          </cell>
          <cell r="E46">
            <v>11.957789201982836</v>
          </cell>
          <cell r="F46">
            <v>11.287387854494687</v>
          </cell>
          <cell r="G46">
            <v>11.512971305017727</v>
          </cell>
          <cell r="H46">
            <v>12.487639005771168</v>
          </cell>
          <cell r="I46">
            <v>11.269717027148085</v>
          </cell>
          <cell r="J46">
            <v>11.958559628506231</v>
          </cell>
          <cell r="K46">
            <v>12.431533401802406</v>
          </cell>
          <cell r="L46">
            <v>11.093836015780106</v>
          </cell>
          <cell r="M46">
            <v>10.211694729204572</v>
          </cell>
          <cell r="N46">
            <v>11.225038050927063</v>
          </cell>
          <cell r="O46">
            <v>10.918132014181152</v>
          </cell>
          <cell r="P46">
            <v>12.005701765183971</v>
          </cell>
          <cell r="Q46">
            <v>138.36000000000001</v>
          </cell>
          <cell r="R46">
            <v>138.3618193438914</v>
          </cell>
        </row>
        <row r="47">
          <cell r="A47" t="str">
            <v>U404B</v>
          </cell>
          <cell r="B47" t="str">
            <v>IDD Outgoing Calls - ISDN - BD</v>
          </cell>
          <cell r="C47" t="str">
            <v>M  call minutes</v>
          </cell>
          <cell r="D47" t="str">
            <v>MS 12/03/98</v>
          </cell>
          <cell r="E47">
            <v>5.7742519629051641</v>
          </cell>
          <cell r="F47">
            <v>5.7206596646922163</v>
          </cell>
          <cell r="G47">
            <v>6.2089650200555981</v>
          </cell>
          <cell r="H47">
            <v>6.9553443509597637</v>
          </cell>
          <cell r="I47">
            <v>6.0416710660921931</v>
          </cell>
          <cell r="J47">
            <v>6.6819473019538327</v>
          </cell>
          <cell r="K47">
            <v>7.090643280147658</v>
          </cell>
          <cell r="L47">
            <v>6.8827369635860887</v>
          </cell>
          <cell r="M47">
            <v>6.0841741275882839</v>
          </cell>
          <cell r="N47">
            <v>6.5727218955100088</v>
          </cell>
          <cell r="O47">
            <v>7.0564677401233187</v>
          </cell>
          <cell r="P47">
            <v>8.2122619563264632</v>
          </cell>
          <cell r="Q47">
            <v>79.281845329940595</v>
          </cell>
          <cell r="R47">
            <v>59.199047974219077</v>
          </cell>
        </row>
        <row r="48">
          <cell r="A48" t="str">
            <v>U404i</v>
          </cell>
          <cell r="B48" t="str">
            <v>IDD Outgoing Calls - ISDN - GC</v>
          </cell>
          <cell r="C48" t="str">
            <v>M  call minutes</v>
          </cell>
          <cell r="D48" t="str">
            <v>ED 06/03/98</v>
          </cell>
          <cell r="E48">
            <v>0.3724925662080516</v>
          </cell>
          <cell r="F48">
            <v>0.35160914753449041</v>
          </cell>
          <cell r="G48">
            <v>0.35863621223349518</v>
          </cell>
          <cell r="H48">
            <v>0.38899771693317231</v>
          </cell>
          <cell r="I48">
            <v>0.35105869027904185</v>
          </cell>
          <cell r="J48">
            <v>0.372516565473127</v>
          </cell>
          <cell r="K48">
            <v>0.3872499924961576</v>
          </cell>
          <cell r="L48">
            <v>0.34557988745310964</v>
          </cell>
          <cell r="M48">
            <v>0.31810063806643324</v>
          </cell>
          <cell r="N48">
            <v>0.34966691239878311</v>
          </cell>
          <cell r="O48">
            <v>0.34010659859150594</v>
          </cell>
          <cell r="P48">
            <v>0.37398507233263167</v>
          </cell>
          <cell r="Q48">
            <v>4.3099999999999996</v>
          </cell>
          <cell r="R48">
            <v>4.3091806561085972</v>
          </cell>
        </row>
        <row r="49">
          <cell r="A49" t="str">
            <v>U405P</v>
          </cell>
          <cell r="B49" t="str">
            <v>IDD Outgoing Calls - Residential</v>
          </cell>
          <cell r="C49" t="str">
            <v>M  call minutes</v>
          </cell>
          <cell r="D49" t="str">
            <v>SS 23/12/97</v>
          </cell>
          <cell r="E49">
            <v>135.56735231947255</v>
          </cell>
          <cell r="F49">
            <v>143.88844595275052</v>
          </cell>
          <cell r="G49">
            <v>139.09330348407633</v>
          </cell>
          <cell r="H49">
            <v>143.41791299434536</v>
          </cell>
          <cell r="I49">
            <v>146.86354455915773</v>
          </cell>
          <cell r="J49">
            <v>140.89208027894736</v>
          </cell>
          <cell r="K49">
            <v>148.91798651986727</v>
          </cell>
          <cell r="L49">
            <v>149.13981698032933</v>
          </cell>
          <cell r="M49">
            <v>155.74413256035575</v>
          </cell>
          <cell r="N49">
            <v>155.63013798769416</v>
          </cell>
          <cell r="O49">
            <v>135.82246253312448</v>
          </cell>
          <cell r="P49">
            <v>151.11734774413526</v>
          </cell>
          <cell r="Q49">
            <v>1746.0945239142561</v>
          </cell>
          <cell r="R49">
            <v>1795.44</v>
          </cell>
        </row>
        <row r="50">
          <cell r="A50" t="str">
            <v>U408i</v>
          </cell>
          <cell r="B50" t="str">
            <v>IDD Incoming Calls</v>
          </cell>
          <cell r="C50" t="str">
            <v>M  call minutes</v>
          </cell>
          <cell r="D50" t="str">
            <v>ED 20/03/98</v>
          </cell>
          <cell r="E50">
            <v>275.54816271102118</v>
          </cell>
          <cell r="F50">
            <v>286.15420247984906</v>
          </cell>
          <cell r="G50">
            <v>290.59519212697228</v>
          </cell>
          <cell r="H50">
            <v>288.8574135694023</v>
          </cell>
          <cell r="I50">
            <v>268.4867871445548</v>
          </cell>
          <cell r="J50">
            <v>305.84902613230832</v>
          </cell>
          <cell r="K50">
            <v>311.73816457740645</v>
          </cell>
          <cell r="L50">
            <v>263.17690821864664</v>
          </cell>
          <cell r="M50">
            <v>258.25320230553183</v>
          </cell>
          <cell r="N50">
            <v>254.2949289244003</v>
          </cell>
          <cell r="O50">
            <v>245.02677661736067</v>
          </cell>
          <cell r="P50">
            <v>247.63344445371555</v>
          </cell>
          <cell r="Q50">
            <v>3295.6142092611694</v>
          </cell>
          <cell r="R50">
            <v>3245</v>
          </cell>
        </row>
        <row r="51">
          <cell r="A51" t="str">
            <v>U501B</v>
          </cell>
          <cell r="B51" t="str">
            <v>Extension SpeechLine - Connections</v>
          </cell>
          <cell r="C51" t="str">
            <v>k circuits - supplied</v>
          </cell>
          <cell r="D51" t="str">
            <v>WC 16/12/97</v>
          </cell>
          <cell r="E51">
            <v>8.5999999999999993E-2</v>
          </cell>
          <cell r="F51">
            <v>6.5000000000000002E-2</v>
          </cell>
          <cell r="G51">
            <v>3.6999999999999998E-2</v>
          </cell>
          <cell r="H51">
            <v>0</v>
          </cell>
          <cell r="I51">
            <v>0</v>
          </cell>
          <cell r="J51">
            <v>0</v>
          </cell>
          <cell r="K51">
            <v>0</v>
          </cell>
          <cell r="L51">
            <v>0</v>
          </cell>
          <cell r="M51">
            <v>0</v>
          </cell>
          <cell r="N51">
            <v>0</v>
          </cell>
          <cell r="O51">
            <v>0</v>
          </cell>
          <cell r="P51">
            <v>0</v>
          </cell>
          <cell r="Q51">
            <v>0.188</v>
          </cell>
          <cell r="R51">
            <v>0.188</v>
          </cell>
        </row>
        <row r="52">
          <cell r="A52" t="str">
            <v>U502B</v>
          </cell>
          <cell r="B52" t="str">
            <v>Speech/KeyLine - Connections</v>
          </cell>
          <cell r="C52" t="str">
            <v>k circuits - supplied</v>
          </cell>
          <cell r="D52" t="str">
            <v>MR 20/03/98</v>
          </cell>
          <cell r="E52">
            <v>1.617</v>
          </cell>
          <cell r="F52">
            <v>1.6419999999999999</v>
          </cell>
          <cell r="G52">
            <v>1.988</v>
          </cell>
          <cell r="H52">
            <v>1.641</v>
          </cell>
          <cell r="I52">
            <v>1.26</v>
          </cell>
          <cell r="J52">
            <v>1.7989999999999999</v>
          </cell>
          <cell r="K52">
            <v>1.41</v>
          </cell>
          <cell r="L52">
            <v>1.3360000000000001</v>
          </cell>
          <cell r="M52">
            <v>1.57</v>
          </cell>
          <cell r="N52">
            <v>0.97399999999999998</v>
          </cell>
          <cell r="O52">
            <v>1.095</v>
          </cell>
          <cell r="P52">
            <v>1.373</v>
          </cell>
          <cell r="Q52">
            <v>17.705000000000002</v>
          </cell>
          <cell r="R52">
            <v>18.645999999999997</v>
          </cell>
        </row>
        <row r="53">
          <cell r="A53" t="str">
            <v>U503B</v>
          </cell>
          <cell r="B53" t="str">
            <v>Kilostream - Connections</v>
          </cell>
          <cell r="C53" t="str">
            <v>k 64kb equivalents - supplied</v>
          </cell>
          <cell r="D53" t="str">
            <v>MR 20/03/98</v>
          </cell>
          <cell r="E53">
            <v>4.8710000000000004</v>
          </cell>
          <cell r="F53">
            <v>5.1639999999999997</v>
          </cell>
          <cell r="G53">
            <v>5.7510000000000003</v>
          </cell>
          <cell r="H53">
            <v>5.2519999999999998</v>
          </cell>
          <cell r="I53">
            <v>5.0069999999999997</v>
          </cell>
          <cell r="J53">
            <v>5.9450000000000003</v>
          </cell>
          <cell r="K53">
            <v>5.3680000000000003</v>
          </cell>
          <cell r="L53">
            <v>5.3470000000000004</v>
          </cell>
          <cell r="M53">
            <v>7.085</v>
          </cell>
          <cell r="N53">
            <v>4.7290000000000001</v>
          </cell>
          <cell r="O53">
            <v>6.1689999999999996</v>
          </cell>
          <cell r="P53">
            <v>7.1719999999999997</v>
          </cell>
          <cell r="Q53">
            <v>67.86</v>
          </cell>
          <cell r="R53">
            <v>67.905000000000001</v>
          </cell>
        </row>
        <row r="54">
          <cell r="A54" t="str">
            <v>U504B</v>
          </cell>
          <cell r="B54" t="str">
            <v>Megastream - Connections</v>
          </cell>
          <cell r="C54" t="str">
            <v>k  2Mb equivalents - supplied</v>
          </cell>
          <cell r="D54" t="str">
            <v>MR 20/03/98</v>
          </cell>
          <cell r="E54">
            <v>0.45600000000000002</v>
          </cell>
          <cell r="F54">
            <v>0.53700000000000003</v>
          </cell>
          <cell r="G54">
            <v>0.754</v>
          </cell>
          <cell r="H54">
            <v>0.48199999999999998</v>
          </cell>
          <cell r="I54">
            <v>0.52200000000000002</v>
          </cell>
          <cell r="J54">
            <v>0.80900000000000005</v>
          </cell>
          <cell r="K54">
            <v>0.52500000000000002</v>
          </cell>
          <cell r="L54">
            <v>0.53300000000000003</v>
          </cell>
          <cell r="M54">
            <v>0.83899999999999997</v>
          </cell>
          <cell r="N54">
            <v>0.47199999999999998</v>
          </cell>
          <cell r="O54">
            <v>0.56899999999999995</v>
          </cell>
          <cell r="P54">
            <v>0.94</v>
          </cell>
          <cell r="Q54">
            <v>7.4380000000000006</v>
          </cell>
          <cell r="R54">
            <v>7.5</v>
          </cell>
        </row>
        <row r="55">
          <cell r="A55" t="str">
            <v>U505B</v>
          </cell>
          <cell r="B55" t="str">
            <v>Extension SpeechLine - Rentals</v>
          </cell>
          <cell r="C55" t="str">
            <v>k circuits - (RSS)</v>
          </cell>
          <cell r="D55" t="str">
            <v>MR 20/03/98</v>
          </cell>
          <cell r="E55">
            <v>43.79</v>
          </cell>
          <cell r="F55">
            <v>41.527000000000001</v>
          </cell>
          <cell r="G55">
            <v>39.024999999999999</v>
          </cell>
          <cell r="H55">
            <v>36.908999999999999</v>
          </cell>
          <cell r="I55">
            <v>34.44</v>
          </cell>
          <cell r="J55">
            <v>31.901</v>
          </cell>
          <cell r="K55">
            <v>29.785</v>
          </cell>
          <cell r="L55">
            <v>27.373000000000001</v>
          </cell>
          <cell r="M55">
            <v>24.904</v>
          </cell>
          <cell r="N55">
            <v>22.506</v>
          </cell>
          <cell r="O55">
            <v>20.530999999999999</v>
          </cell>
          <cell r="P55">
            <v>17.991</v>
          </cell>
          <cell r="Q55">
            <v>30.890166666666662</v>
          </cell>
          <cell r="R55">
            <v>32.005000000000003</v>
          </cell>
        </row>
        <row r="56">
          <cell r="A56" t="str">
            <v>U506B</v>
          </cell>
          <cell r="B56" t="str">
            <v>Speech/KeyLine - Rentals</v>
          </cell>
          <cell r="C56" t="str">
            <v>k circuits - (RSS)</v>
          </cell>
          <cell r="D56" t="str">
            <v>MR 20/03/98</v>
          </cell>
          <cell r="E56">
            <v>210.684</v>
          </cell>
          <cell r="F56">
            <v>206.608</v>
          </cell>
          <cell r="G56">
            <v>201.715</v>
          </cell>
          <cell r="H56">
            <v>197.762</v>
          </cell>
          <cell r="I56">
            <v>193.952</v>
          </cell>
          <cell r="J56">
            <v>189.36</v>
          </cell>
          <cell r="K56">
            <v>185.125</v>
          </cell>
          <cell r="L56">
            <v>180.983</v>
          </cell>
          <cell r="M56">
            <v>176.512</v>
          </cell>
          <cell r="N56">
            <v>172.93700000000001</v>
          </cell>
          <cell r="O56">
            <v>168.30099999999999</v>
          </cell>
          <cell r="P56">
            <v>164.32300000000001</v>
          </cell>
          <cell r="Q56">
            <v>187.35516666666663</v>
          </cell>
          <cell r="R56">
            <v>203.11599999999999</v>
          </cell>
        </row>
        <row r="57">
          <cell r="A57" t="str">
            <v>U507B</v>
          </cell>
          <cell r="B57" t="str">
            <v>Kilostream - Rentals</v>
          </cell>
          <cell r="C57" t="str">
            <v>k 64kb equivalents - (RSS)</v>
          </cell>
          <cell r="D57" t="str">
            <v>MR 20/03/98</v>
          </cell>
          <cell r="E57">
            <v>186.935</v>
          </cell>
          <cell r="F57">
            <v>189.911</v>
          </cell>
          <cell r="G57">
            <v>192.709</v>
          </cell>
          <cell r="H57">
            <v>195.16399999999999</v>
          </cell>
          <cell r="I57">
            <v>197.62299999999999</v>
          </cell>
          <cell r="J57">
            <v>200.60400000000001</v>
          </cell>
          <cell r="K57">
            <v>203.30500000000001</v>
          </cell>
          <cell r="L57">
            <v>205.97300000000001</v>
          </cell>
          <cell r="M57">
            <v>209.93600000000001</v>
          </cell>
          <cell r="N57">
            <v>212.143</v>
          </cell>
          <cell r="O57">
            <v>215.727</v>
          </cell>
          <cell r="P57">
            <v>218.90899999999999</v>
          </cell>
          <cell r="Q57">
            <v>202.41158333333337</v>
          </cell>
          <cell r="R57">
            <v>202.2295</v>
          </cell>
        </row>
        <row r="58">
          <cell r="A58" t="str">
            <v>U508B</v>
          </cell>
          <cell r="B58" t="str">
            <v>Megastream - Rentals</v>
          </cell>
          <cell r="C58" t="str">
            <v>k  2Mb equivalents - (RSS)</v>
          </cell>
          <cell r="D58" t="str">
            <v>MR 20/03/98</v>
          </cell>
          <cell r="E58">
            <v>26.100999999999999</v>
          </cell>
          <cell r="F58">
            <v>26.302</v>
          </cell>
          <cell r="G58">
            <v>26.617999999999999</v>
          </cell>
          <cell r="H58">
            <v>26.71</v>
          </cell>
          <cell r="I58">
            <v>26.873000000000001</v>
          </cell>
          <cell r="J58">
            <v>27.199000000000002</v>
          </cell>
          <cell r="K58">
            <v>27.395</v>
          </cell>
          <cell r="L58">
            <v>27.579000000000001</v>
          </cell>
          <cell r="M58">
            <v>27.995000000000001</v>
          </cell>
          <cell r="N58">
            <v>28.111000000000001</v>
          </cell>
          <cell r="O58">
            <v>28.35</v>
          </cell>
          <cell r="P58">
            <v>28.611999999999998</v>
          </cell>
          <cell r="Q58">
            <v>27.320416666666674</v>
          </cell>
          <cell r="R58">
            <v>28.36</v>
          </cell>
        </row>
        <row r="59">
          <cell r="A59" t="str">
            <v>U509i</v>
          </cell>
          <cell r="B59" t="str">
            <v>IPLC - Analogue</v>
          </cell>
          <cell r="C59" t="str">
            <v>k circuits - (RSS)</v>
          </cell>
          <cell r="D59" t="str">
            <v>IP  21/04/98</v>
          </cell>
          <cell r="E59">
            <v>1.28</v>
          </cell>
          <cell r="F59">
            <v>1.246</v>
          </cell>
          <cell r="G59">
            <v>1.212</v>
          </cell>
          <cell r="H59">
            <v>1.1779999999999999</v>
          </cell>
          <cell r="I59">
            <v>1.1439999999999999</v>
          </cell>
          <cell r="J59">
            <v>1.1100000000000001</v>
          </cell>
          <cell r="K59">
            <v>1.077</v>
          </cell>
          <cell r="L59">
            <v>1.0429999999999999</v>
          </cell>
          <cell r="M59">
            <v>1.0089999999999999</v>
          </cell>
          <cell r="N59">
            <v>0.97499999999999998</v>
          </cell>
          <cell r="O59">
            <v>0.94099999999999995</v>
          </cell>
          <cell r="P59">
            <v>0.90700000000000003</v>
          </cell>
          <cell r="Q59">
            <v>1.1100000000000001</v>
          </cell>
          <cell r="R59">
            <v>0.95</v>
          </cell>
        </row>
        <row r="60">
          <cell r="A60" t="str">
            <v>U510i</v>
          </cell>
          <cell r="B60" t="str">
            <v>IPLC - Digital</v>
          </cell>
          <cell r="C60" t="str">
            <v>k 64kb equivalents - (RSS)</v>
          </cell>
          <cell r="D60" t="str">
            <v>IP  21/04/98</v>
          </cell>
          <cell r="E60">
            <v>23.206</v>
          </cell>
          <cell r="F60">
            <v>23.122</v>
          </cell>
          <cell r="G60">
            <v>23.039000000000001</v>
          </cell>
          <cell r="H60">
            <v>22.956</v>
          </cell>
          <cell r="I60">
            <v>22.872</v>
          </cell>
          <cell r="J60">
            <v>22.789000000000001</v>
          </cell>
          <cell r="K60">
            <v>22.706</v>
          </cell>
          <cell r="L60">
            <v>22.622</v>
          </cell>
          <cell r="M60">
            <v>22.539000000000001</v>
          </cell>
          <cell r="N60">
            <v>22.456</v>
          </cell>
          <cell r="O60">
            <v>22.372</v>
          </cell>
          <cell r="P60">
            <v>22.289000000000001</v>
          </cell>
          <cell r="Q60">
            <v>22.79</v>
          </cell>
          <cell r="R60">
            <v>39.6</v>
          </cell>
        </row>
        <row r="61">
          <cell r="A61" t="str">
            <v>U511B</v>
          </cell>
          <cell r="B61" t="str">
            <v>Internal Sale - NBC Private Circuits</v>
          </cell>
          <cell r="C61" t="str">
            <v>k circuits - supplied</v>
          </cell>
          <cell r="D61" t="str">
            <v>calculated</v>
          </cell>
          <cell r="Q61">
            <v>119.82110000000002</v>
          </cell>
          <cell r="R61">
            <v>119.82110000000002</v>
          </cell>
        </row>
        <row r="62">
          <cell r="A62" t="str">
            <v>U512m</v>
          </cell>
          <cell r="B62" t="str">
            <v>Internal Sale - Broadcast &amp; Video Services</v>
          </cell>
          <cell r="C62" t="str">
            <v>k circuits - supplied</v>
          </cell>
          <cell r="D62" t="str">
            <v>calculated</v>
          </cell>
          <cell r="Q62">
            <v>647.428</v>
          </cell>
          <cell r="R62">
            <v>647.428</v>
          </cell>
        </row>
        <row r="63">
          <cell r="A63" t="str">
            <v>U513n</v>
          </cell>
          <cell r="B63" t="str">
            <v>Internal Sale - WN Other Systems Business</v>
          </cell>
          <cell r="C63" t="str">
            <v>k 64kb equivalents - supplied</v>
          </cell>
          <cell r="D63" t="str">
            <v>tba</v>
          </cell>
        </row>
        <row r="64">
          <cell r="A64" t="str">
            <v>U601B</v>
          </cell>
          <cell r="B64" t="str">
            <v>International FeatureNet (IFN)</v>
          </cell>
          <cell r="C64" t="str">
            <v>k 64kb equivalents - (RSS)</v>
          </cell>
          <cell r="D64" t="str">
            <v>MR 20/03/98</v>
          </cell>
          <cell r="E64">
            <v>3.12</v>
          </cell>
          <cell r="F64">
            <v>2.96</v>
          </cell>
          <cell r="G64">
            <v>2.8</v>
          </cell>
          <cell r="H64">
            <v>2.65</v>
          </cell>
          <cell r="I64">
            <v>2.5</v>
          </cell>
          <cell r="J64">
            <v>2.35</v>
          </cell>
          <cell r="K64">
            <v>2.2000000000000002</v>
          </cell>
          <cell r="L64">
            <v>2.0499999999999998</v>
          </cell>
          <cell r="M64">
            <v>1.9</v>
          </cell>
          <cell r="N64">
            <v>1.75</v>
          </cell>
          <cell r="O64">
            <v>1.6</v>
          </cell>
          <cell r="P64">
            <v>1.61</v>
          </cell>
          <cell r="Q64">
            <v>2.2908333333333331</v>
          </cell>
          <cell r="R64">
            <v>2.4</v>
          </cell>
        </row>
        <row r="65">
          <cell r="A65" t="str">
            <v>U602i</v>
          </cell>
          <cell r="B65" t="str">
            <v>Transit</v>
          </cell>
          <cell r="C65" t="str">
            <v>M  call minutes</v>
          </cell>
          <cell r="D65" t="str">
            <v>ED 20/03/98</v>
          </cell>
          <cell r="E65">
            <v>37.897935230947731</v>
          </cell>
          <cell r="F65">
            <v>35.826827197372381</v>
          </cell>
          <cell r="G65">
            <v>35.350898590526533</v>
          </cell>
          <cell r="H65">
            <v>34.739705177479934</v>
          </cell>
          <cell r="I65">
            <v>34.089607390777729</v>
          </cell>
          <cell r="J65">
            <v>33.318334672728476</v>
          </cell>
          <cell r="K65">
            <v>32.354446301539326</v>
          </cell>
          <cell r="L65">
            <v>30.889269078313355</v>
          </cell>
          <cell r="M65">
            <v>30.466977142778834</v>
          </cell>
          <cell r="N65">
            <v>29.370850695194711</v>
          </cell>
          <cell r="O65">
            <v>27.372345314286015</v>
          </cell>
          <cell r="P65">
            <v>28.306103208054946</v>
          </cell>
          <cell r="Q65">
            <v>389.98329999999993</v>
          </cell>
          <cell r="R65">
            <v>318.10000000000002</v>
          </cell>
        </row>
        <row r="66">
          <cell r="A66" t="str">
            <v>U603i</v>
          </cell>
          <cell r="B66" t="str">
            <v>Traveller Services - Home Direct</v>
          </cell>
          <cell r="C66" t="str">
            <v>M  call minutes</v>
          </cell>
          <cell r="D66" t="str">
            <v>ED 20/03/98</v>
          </cell>
          <cell r="E66">
            <v>13.634418641616261</v>
          </cell>
          <cell r="F66">
            <v>14.036774284880487</v>
          </cell>
          <cell r="G66">
            <v>14.739706216979956</v>
          </cell>
          <cell r="H66">
            <v>19.201188050302974</v>
          </cell>
          <cell r="I66">
            <v>14.965703486832222</v>
          </cell>
          <cell r="J66">
            <v>17.045854744844679</v>
          </cell>
          <cell r="K66">
            <v>14.787713985482807</v>
          </cell>
          <cell r="L66">
            <v>13.385757647353699</v>
          </cell>
          <cell r="M66">
            <v>11.003360551236854</v>
          </cell>
          <cell r="N66">
            <v>10.156548578339684</v>
          </cell>
          <cell r="O66">
            <v>9.787452124635287</v>
          </cell>
          <cell r="P66">
            <v>12.722521687495068</v>
          </cell>
          <cell r="Q66">
            <v>165.46699999999996</v>
          </cell>
          <cell r="R66">
            <v>165.5</v>
          </cell>
        </row>
        <row r="67">
          <cell r="A67" t="str">
            <v>U604i</v>
          </cell>
          <cell r="B67" t="str">
            <v>Traveller Services - Outgoing Collect</v>
          </cell>
          <cell r="C67" t="str">
            <v>M  call minutes</v>
          </cell>
          <cell r="D67" t="str">
            <v>ED 20/03/98</v>
          </cell>
          <cell r="E67">
            <v>1.2088716906761554</v>
          </cell>
          <cell r="F67">
            <v>1.435789400844633</v>
          </cell>
          <cell r="G67">
            <v>1.5932477345079064</v>
          </cell>
          <cell r="H67">
            <v>2.248818318901062</v>
          </cell>
          <cell r="I67">
            <v>1.740920585636762</v>
          </cell>
          <cell r="J67">
            <v>1.7404297630257046</v>
          </cell>
          <cell r="K67">
            <v>1.2811352315443447</v>
          </cell>
          <cell r="L67">
            <v>1.2114643380692698</v>
          </cell>
          <cell r="M67">
            <v>1.2423420542241916</v>
          </cell>
          <cell r="N67">
            <v>1.16735831714322</v>
          </cell>
          <cell r="O67">
            <v>0.82905466676478801</v>
          </cell>
          <cell r="P67">
            <v>0.87656789866196516</v>
          </cell>
          <cell r="Q67">
            <v>16.576000000000004</v>
          </cell>
          <cell r="R67">
            <v>16.600000000000001</v>
          </cell>
        </row>
        <row r="68">
          <cell r="A68" t="str">
            <v>U605P</v>
          </cell>
          <cell r="B68" t="str">
            <v>Operator Services</v>
          </cell>
          <cell r="C68" t="str">
            <v>M  call minutes</v>
          </cell>
          <cell r="D68" t="str">
            <v>GS 19/09/97</v>
          </cell>
          <cell r="E68">
            <v>14.45</v>
          </cell>
          <cell r="F68">
            <v>14.68</v>
          </cell>
          <cell r="G68">
            <v>15.57</v>
          </cell>
          <cell r="H68">
            <v>16.47</v>
          </cell>
          <cell r="I68">
            <v>16.03</v>
          </cell>
          <cell r="J68">
            <v>15.44</v>
          </cell>
          <cell r="K68">
            <v>16.25</v>
          </cell>
          <cell r="L68">
            <v>15.43</v>
          </cell>
          <cell r="M68">
            <v>15.52</v>
          </cell>
          <cell r="N68">
            <v>15.02</v>
          </cell>
          <cell r="O68">
            <v>14.08</v>
          </cell>
          <cell r="P68">
            <v>16.940000000000001</v>
          </cell>
          <cell r="Q68">
            <v>185.88000000000002</v>
          </cell>
          <cell r="R68">
            <v>185.875</v>
          </cell>
        </row>
        <row r="69">
          <cell r="A69" t="str">
            <v>U606P</v>
          </cell>
          <cell r="B69" t="str">
            <v>Directory Assistance</v>
          </cell>
          <cell r="C69" t="str">
            <v>M  call minutes</v>
          </cell>
          <cell r="D69" t="str">
            <v>GS 19/09/97</v>
          </cell>
          <cell r="E69">
            <v>45.31</v>
          </cell>
          <cell r="F69">
            <v>44.18</v>
          </cell>
          <cell r="G69">
            <v>47.74</v>
          </cell>
          <cell r="H69">
            <v>50</v>
          </cell>
          <cell r="I69">
            <v>46.46</v>
          </cell>
          <cell r="J69">
            <v>48.24</v>
          </cell>
          <cell r="K69">
            <v>48.34</v>
          </cell>
          <cell r="L69">
            <v>46.32</v>
          </cell>
          <cell r="M69">
            <v>47.38</v>
          </cell>
          <cell r="N69">
            <v>44.93</v>
          </cell>
          <cell r="O69">
            <v>43.19</v>
          </cell>
          <cell r="P69">
            <v>49.34</v>
          </cell>
          <cell r="Q69">
            <v>561.42999999999995</v>
          </cell>
          <cell r="R69">
            <v>561.42499999999995</v>
          </cell>
        </row>
        <row r="70">
          <cell r="A70" t="str">
            <v>U607B</v>
          </cell>
          <cell r="B70" t="str">
            <v>Value Call - Business</v>
          </cell>
          <cell r="C70" t="str">
            <v>M  call minutes</v>
          </cell>
          <cell r="D70" t="str">
            <v>MR 20/03/98</v>
          </cell>
          <cell r="E70">
            <v>6.56</v>
          </cell>
          <cell r="F70">
            <v>7.35</v>
          </cell>
          <cell r="G70">
            <v>8.3800000000000008</v>
          </cell>
          <cell r="H70">
            <v>8.68</v>
          </cell>
          <cell r="I70">
            <v>7.32</v>
          </cell>
          <cell r="J70">
            <v>7.29</v>
          </cell>
          <cell r="K70">
            <v>6.65</v>
          </cell>
          <cell r="L70">
            <v>7.89</v>
          </cell>
          <cell r="M70">
            <v>6.57</v>
          </cell>
          <cell r="N70">
            <v>7.25</v>
          </cell>
          <cell r="O70">
            <v>6.62</v>
          </cell>
          <cell r="P70">
            <v>7.13</v>
          </cell>
          <cell r="Q70">
            <v>87.69</v>
          </cell>
          <cell r="R70">
            <v>87.7</v>
          </cell>
        </row>
        <row r="71">
          <cell r="A71" t="str">
            <v>U608P</v>
          </cell>
          <cell r="B71" t="str">
            <v>Value Call - Residential</v>
          </cell>
          <cell r="C71" t="str">
            <v>M  call minutes</v>
          </cell>
          <cell r="D71" t="str">
            <v>GS 19/09/97</v>
          </cell>
          <cell r="E71">
            <v>23.957914038869394</v>
          </cell>
          <cell r="F71">
            <v>25.824136175199918</v>
          </cell>
          <cell r="G71">
            <v>29.904940140848915</v>
          </cell>
          <cell r="H71">
            <v>35.227105411068074</v>
          </cell>
          <cell r="I71">
            <v>36.466728338417568</v>
          </cell>
          <cell r="J71">
            <v>27.190139575302851</v>
          </cell>
          <cell r="K71">
            <v>27.34347290156898</v>
          </cell>
          <cell r="L71">
            <v>25.273617737401011</v>
          </cell>
          <cell r="M71">
            <v>26.355689538989775</v>
          </cell>
          <cell r="N71">
            <v>32.294715529307624</v>
          </cell>
          <cell r="O71">
            <v>29.506700705958561</v>
          </cell>
          <cell r="P71">
            <v>31.654839907067348</v>
          </cell>
          <cell r="Q71">
            <v>351.00000000000006</v>
          </cell>
          <cell r="R71">
            <v>351</v>
          </cell>
        </row>
        <row r="72">
          <cell r="A72" t="str">
            <v>U609B</v>
          </cell>
          <cell r="B72" t="str">
            <v>Inland Freefone/ LoCall (0345/0800/0990)</v>
          </cell>
          <cell r="C72" t="str">
            <v>M  call minutes</v>
          </cell>
          <cell r="D72" t="str">
            <v>MR 20/03/98</v>
          </cell>
          <cell r="E72">
            <v>356.35</v>
          </cell>
          <cell r="F72">
            <v>375.81</v>
          </cell>
          <cell r="G72">
            <v>410.98</v>
          </cell>
          <cell r="H72">
            <v>426.51</v>
          </cell>
          <cell r="I72">
            <v>430.54</v>
          </cell>
          <cell r="J72">
            <v>482.66</v>
          </cell>
          <cell r="K72">
            <v>581.67999999999995</v>
          </cell>
          <cell r="L72">
            <v>628.76</v>
          </cell>
          <cell r="M72">
            <v>618.48</v>
          </cell>
          <cell r="N72">
            <v>703.3</v>
          </cell>
          <cell r="O72">
            <v>654.96</v>
          </cell>
          <cell r="P72">
            <v>795.37</v>
          </cell>
          <cell r="Q72">
            <v>6465.4000000000005</v>
          </cell>
          <cell r="R72">
            <v>6465.4</v>
          </cell>
        </row>
        <row r="73">
          <cell r="A73" t="str">
            <v>U610P</v>
          </cell>
          <cell r="B73" t="str">
            <v>BT Chargecard - Business</v>
          </cell>
          <cell r="C73" t="str">
            <v>M  call minutes</v>
          </cell>
          <cell r="D73" t="str">
            <v>GS 19/09/97</v>
          </cell>
          <cell r="E73">
            <v>34.81225942906574</v>
          </cell>
          <cell r="F73">
            <v>37.193823875432521</v>
          </cell>
          <cell r="G73">
            <v>39.254394852941182</v>
          </cell>
          <cell r="H73">
            <v>39.585742949826987</v>
          </cell>
          <cell r="I73">
            <v>34.625876124567476</v>
          </cell>
          <cell r="J73">
            <v>40.093119723183392</v>
          </cell>
          <cell r="K73">
            <v>42.164045328719723</v>
          </cell>
          <cell r="L73">
            <v>43.07525259515571</v>
          </cell>
          <cell r="M73">
            <v>32.917362500000003</v>
          </cell>
          <cell r="N73">
            <v>41.635959299307956</v>
          </cell>
          <cell r="O73">
            <v>45.477526297577853</v>
          </cell>
          <cell r="P73">
            <v>47.962637024221451</v>
          </cell>
          <cell r="Q73">
            <v>478.79800000000006</v>
          </cell>
          <cell r="R73">
            <v>338.4</v>
          </cell>
        </row>
        <row r="74">
          <cell r="A74" t="str">
            <v>U611P</v>
          </cell>
          <cell r="B74" t="str">
            <v>BT Chargecard - Residential/ Operator</v>
          </cell>
          <cell r="C74" t="str">
            <v>M  call minutes</v>
          </cell>
          <cell r="D74" t="str">
            <v>GS 19/09/97</v>
          </cell>
          <cell r="E74">
            <v>28.099822380106573</v>
          </cell>
          <cell r="F74">
            <v>28.851154529307284</v>
          </cell>
          <cell r="G74">
            <v>29.151687388987568</v>
          </cell>
          <cell r="H74">
            <v>29.151687388987568</v>
          </cell>
          <cell r="I74">
            <v>24.042628774422734</v>
          </cell>
          <cell r="J74">
            <v>28.400355239786855</v>
          </cell>
          <cell r="K74">
            <v>29.301953818827712</v>
          </cell>
          <cell r="L74">
            <v>30.504085257548844</v>
          </cell>
          <cell r="M74">
            <v>21.938898756660741</v>
          </cell>
          <cell r="N74">
            <v>29.151687388987568</v>
          </cell>
          <cell r="O74">
            <v>29.452220248667849</v>
          </cell>
          <cell r="P74">
            <v>30.353818827708704</v>
          </cell>
          <cell r="Q74">
            <v>338.4</v>
          </cell>
          <cell r="R74">
            <v>478.8</v>
          </cell>
        </row>
        <row r="75">
          <cell r="A75" t="str">
            <v>U612k</v>
          </cell>
          <cell r="B75" t="str">
            <v>Other Interconnect (Non-Calls)</v>
          </cell>
          <cell r="C75" t="str">
            <v>k  2Mb equivalents - (RSS)</v>
          </cell>
          <cell r="D75" t="str">
            <v>LC 06/03/98</v>
          </cell>
          <cell r="E75">
            <v>25.392769694739847</v>
          </cell>
          <cell r="F75">
            <v>25.68554980143033</v>
          </cell>
          <cell r="G75">
            <v>25.984070694526508</v>
          </cell>
          <cell r="H75">
            <v>26.276850801216991</v>
          </cell>
          <cell r="I75">
            <v>26.578242087516013</v>
          </cell>
          <cell r="J75">
            <v>26.876762980612195</v>
          </cell>
          <cell r="K75">
            <v>27.178154266911218</v>
          </cell>
          <cell r="L75">
            <v>27.488156732818787</v>
          </cell>
          <cell r="M75">
            <v>27.801029591929201</v>
          </cell>
          <cell r="N75">
            <v>28.148347169473791</v>
          </cell>
          <cell r="O75">
            <v>28.501405533424077</v>
          </cell>
          <cell r="P75">
            <v>28.880297436199996</v>
          </cell>
          <cell r="Q75">
            <v>27.065969732566582</v>
          </cell>
          <cell r="R75">
            <v>27.003060281537497</v>
          </cell>
        </row>
        <row r="76">
          <cell r="A76" t="str">
            <v>U613k</v>
          </cell>
          <cell r="B76" t="str">
            <v>Interconnect Circuits</v>
          </cell>
          <cell r="C76" t="str">
            <v>k  2Mb equivalents - (RSS)</v>
          </cell>
          <cell r="D76" t="str">
            <v>LC 06/03/98</v>
          </cell>
          <cell r="E76">
            <v>8.9315369444220689</v>
          </cell>
          <cell r="F76">
            <v>9.0622121638441389</v>
          </cell>
          <cell r="G76">
            <v>9.1959263418574206</v>
          </cell>
          <cell r="H76">
            <v>9.3235626026882805</v>
          </cell>
          <cell r="I76">
            <v>9.4603157392927741</v>
          </cell>
          <cell r="J76">
            <v>9.5940299173060559</v>
          </cell>
          <cell r="K76">
            <v>9.7307830539105495</v>
          </cell>
          <cell r="L76">
            <v>9.8766530662886751</v>
          </cell>
          <cell r="M76">
            <v>10.05595162317012</v>
          </cell>
          <cell r="N76">
            <v>10.274756641737305</v>
          </cell>
          <cell r="O76">
            <v>10.496600618895705</v>
          </cell>
          <cell r="P76">
            <v>10.745795223375001</v>
          </cell>
          <cell r="Q76">
            <v>9.7290103280656748</v>
          </cell>
          <cell r="R76">
            <v>9.7733284741874975</v>
          </cell>
        </row>
        <row r="77">
          <cell r="A77" t="str">
            <v>U614k</v>
          </cell>
          <cell r="B77" t="str">
            <v>OLO Fixed Links</v>
          </cell>
          <cell r="C77" t="str">
            <v>k  2Mb equivalents - (RSS)</v>
          </cell>
          <cell r="D77" t="str">
            <v>LC 06/03/98</v>
          </cell>
          <cell r="E77">
            <v>11.017225</v>
          </cell>
          <cell r="F77">
            <v>11.26643</v>
          </cell>
          <cell r="G77">
            <v>11.51465</v>
          </cell>
          <cell r="H77">
            <v>11.761884999999999</v>
          </cell>
          <cell r="I77">
            <v>12.009119999999999</v>
          </cell>
          <cell r="J77">
            <v>12.256354999999999</v>
          </cell>
          <cell r="K77">
            <v>12.612924999999999</v>
          </cell>
          <cell r="L77">
            <v>12.988209999999999</v>
          </cell>
          <cell r="M77">
            <v>13.365465</v>
          </cell>
          <cell r="N77">
            <v>13.788030000000001</v>
          </cell>
          <cell r="O77">
            <v>14.25098</v>
          </cell>
          <cell r="P77">
            <v>14.775</v>
          </cell>
          <cell r="Q77">
            <v>12.633856250000001</v>
          </cell>
          <cell r="R77">
            <v>12.769539999999999</v>
          </cell>
        </row>
        <row r="78">
          <cell r="A78" t="str">
            <v>U615k</v>
          </cell>
          <cell r="B78" t="str">
            <v>International Interconnect Calls</v>
          </cell>
          <cell r="C78" t="str">
            <v>M  call minutes</v>
          </cell>
          <cell r="D78" t="str">
            <v>LC 06/03/98</v>
          </cell>
          <cell r="E78">
            <v>18.808777084456956</v>
          </cell>
          <cell r="F78">
            <v>19.155100300028892</v>
          </cell>
          <cell r="G78">
            <v>18.469497619483104</v>
          </cell>
          <cell r="H78">
            <v>18.3142089304894</v>
          </cell>
          <cell r="I78">
            <v>17.947036121704919</v>
          </cell>
          <cell r="J78">
            <v>17.27453288257712</v>
          </cell>
          <cell r="K78">
            <v>17.611751773226196</v>
          </cell>
          <cell r="L78">
            <v>16.829276679668268</v>
          </cell>
          <cell r="M78">
            <v>16.988971086939884</v>
          </cell>
          <cell r="N78">
            <v>16.849580767233501</v>
          </cell>
          <cell r="O78">
            <v>15.122537309952218</v>
          </cell>
          <cell r="P78">
            <v>16.547848489207972</v>
          </cell>
          <cell r="Q78">
            <v>209.91911904496845</v>
          </cell>
          <cell r="R78">
            <v>209.9</v>
          </cell>
        </row>
        <row r="79">
          <cell r="A79" t="str">
            <v>U616B</v>
          </cell>
          <cell r="B79" t="str">
            <v>ABS - FeatureNet 1000 (VPN)</v>
          </cell>
          <cell r="C79" t="str">
            <v>k 64kb equivalents - (RSS)</v>
          </cell>
          <cell r="D79" t="str">
            <v>MR 20/03/98</v>
          </cell>
          <cell r="E79">
            <v>42.73</v>
          </cell>
          <cell r="F79">
            <v>43.5</v>
          </cell>
          <cell r="G79">
            <v>44.34</v>
          </cell>
          <cell r="H79">
            <v>44.74</v>
          </cell>
          <cell r="I79">
            <v>45.16</v>
          </cell>
          <cell r="J79">
            <v>46.14</v>
          </cell>
          <cell r="K79">
            <v>47.26</v>
          </cell>
          <cell r="L79">
            <v>48.52</v>
          </cell>
          <cell r="M79">
            <v>49.18</v>
          </cell>
          <cell r="N79">
            <v>49.86</v>
          </cell>
          <cell r="O79">
            <v>51.18</v>
          </cell>
          <cell r="P79">
            <v>52.64</v>
          </cell>
          <cell r="Q79">
            <v>47.104166666666664</v>
          </cell>
          <cell r="R79">
            <v>47.319500000000005</v>
          </cell>
        </row>
        <row r="80">
          <cell r="A80" t="str">
            <v>U617B</v>
          </cell>
          <cell r="B80" t="str">
            <v>ABS - FeatureNet 5000 (VPS)</v>
          </cell>
          <cell r="C80" t="str">
            <v>k lines ( extns ) - (RSS)</v>
          </cell>
          <cell r="D80" t="str">
            <v>MR 20/03/98</v>
          </cell>
          <cell r="E80">
            <v>407.62</v>
          </cell>
          <cell r="F80">
            <v>410.23</v>
          </cell>
          <cell r="G80">
            <v>412.85</v>
          </cell>
          <cell r="H80">
            <v>413.89</v>
          </cell>
          <cell r="I80">
            <v>415.02</v>
          </cell>
          <cell r="J80">
            <v>417.63</v>
          </cell>
          <cell r="K80">
            <v>420.25</v>
          </cell>
          <cell r="L80">
            <v>422.87</v>
          </cell>
          <cell r="M80">
            <v>423.91</v>
          </cell>
          <cell r="N80">
            <v>425.03</v>
          </cell>
          <cell r="O80">
            <v>427.65</v>
          </cell>
          <cell r="P80">
            <v>430.27</v>
          </cell>
          <cell r="Q80">
            <v>418.93499999999995</v>
          </cell>
          <cell r="R80">
            <v>417.63200000000001</v>
          </cell>
        </row>
        <row r="81">
          <cell r="A81" t="str">
            <v>U618B</v>
          </cell>
          <cell r="B81" t="str">
            <v>ABS - SMDS</v>
          </cell>
          <cell r="C81" t="str">
            <v>k  2Mb equivalents - (RSS)</v>
          </cell>
          <cell r="D81" t="str">
            <v>MR 20/03/98</v>
          </cell>
          <cell r="E81">
            <v>2.67</v>
          </cell>
          <cell r="F81">
            <v>2.73</v>
          </cell>
          <cell r="G81">
            <v>2.81</v>
          </cell>
          <cell r="H81">
            <v>2.88</v>
          </cell>
          <cell r="I81">
            <v>2.94</v>
          </cell>
          <cell r="J81">
            <v>3.02</v>
          </cell>
          <cell r="K81">
            <v>3.08</v>
          </cell>
          <cell r="L81">
            <v>3.15</v>
          </cell>
          <cell r="M81">
            <v>3.2</v>
          </cell>
          <cell r="N81">
            <v>3.26</v>
          </cell>
          <cell r="O81">
            <v>3.32</v>
          </cell>
          <cell r="P81">
            <v>3.43</v>
          </cell>
          <cell r="Q81">
            <v>3.0408333333333335</v>
          </cell>
          <cell r="R81">
            <v>3.02081</v>
          </cell>
        </row>
        <row r="82">
          <cell r="A82" t="str">
            <v>U619P</v>
          </cell>
          <cell r="B82" t="str">
            <v>Public Payphones Calls</v>
          </cell>
          <cell r="C82" t="str">
            <v>M  call minutes</v>
          </cell>
          <cell r="D82" t="str">
            <v>SS 23/12/97</v>
          </cell>
          <cell r="E82">
            <v>149.75858524921171</v>
          </cell>
          <cell r="F82">
            <v>147.29520029075204</v>
          </cell>
          <cell r="G82">
            <v>160.20499301771224</v>
          </cell>
          <cell r="H82">
            <v>196.55028579822687</v>
          </cell>
          <cell r="I82">
            <v>191.74503497533462</v>
          </cell>
          <cell r="J82">
            <v>169.21941626504503</v>
          </cell>
          <cell r="K82">
            <v>178.07071997083381</v>
          </cell>
          <cell r="L82">
            <v>153.34171227836981</v>
          </cell>
          <cell r="M82">
            <v>147.68621315799192</v>
          </cell>
          <cell r="N82">
            <v>136.66391762657975</v>
          </cell>
          <cell r="O82">
            <v>129.79441262804363</v>
          </cell>
          <cell r="P82">
            <v>148.33655878751819</v>
          </cell>
          <cell r="Q82">
            <v>1908.6670500456198</v>
          </cell>
          <cell r="R82">
            <v>1908.67</v>
          </cell>
        </row>
        <row r="83">
          <cell r="A83" t="str">
            <v>U620B</v>
          </cell>
          <cell r="B83" t="str">
            <v>Telex Network</v>
          </cell>
          <cell r="C83" t="str">
            <v>k lines - (RSS)</v>
          </cell>
          <cell r="D83" t="str">
            <v>MS 12/03/98</v>
          </cell>
          <cell r="E83">
            <v>13.837999999999999</v>
          </cell>
          <cell r="F83">
            <v>13.677</v>
          </cell>
          <cell r="G83">
            <v>13.475</v>
          </cell>
          <cell r="H83">
            <v>13.313000000000001</v>
          </cell>
          <cell r="I83">
            <v>13.151999999999999</v>
          </cell>
          <cell r="J83">
            <v>12.99</v>
          </cell>
          <cell r="K83">
            <v>12.788</v>
          </cell>
          <cell r="L83">
            <v>12.627000000000001</v>
          </cell>
          <cell r="M83">
            <v>12.465</v>
          </cell>
          <cell r="N83">
            <v>12.304</v>
          </cell>
          <cell r="O83">
            <v>12.141999999999999</v>
          </cell>
          <cell r="P83">
            <v>11.9</v>
          </cell>
          <cell r="Q83">
            <v>12.889249999999999</v>
          </cell>
          <cell r="R83">
            <v>11.9</v>
          </cell>
        </row>
        <row r="84">
          <cell r="A84" t="str">
            <v>U621B</v>
          </cell>
          <cell r="B84" t="str">
            <v>Flexible Bandwidth Services (FBS)</v>
          </cell>
          <cell r="C84" t="str">
            <v>k 64kb equivalents - (RSS)</v>
          </cell>
          <cell r="D84" t="str">
            <v>SD 12/09/97</v>
          </cell>
          <cell r="Q84">
            <v>103.13</v>
          </cell>
          <cell r="R84">
            <v>103.13</v>
          </cell>
        </row>
        <row r="85">
          <cell r="A85" t="str">
            <v>U622B</v>
          </cell>
          <cell r="B85" t="str">
            <v>FeatureLine</v>
          </cell>
          <cell r="C85" t="str">
            <v>k lines - (RSS)</v>
          </cell>
          <cell r="D85" t="str">
            <v>MR 20/03/98</v>
          </cell>
          <cell r="E85">
            <v>164.85</v>
          </cell>
          <cell r="F85">
            <v>167.55</v>
          </cell>
          <cell r="G85">
            <v>170.64</v>
          </cell>
          <cell r="H85">
            <v>173.76</v>
          </cell>
          <cell r="I85">
            <v>176.61</v>
          </cell>
          <cell r="J85">
            <v>179.85</v>
          </cell>
          <cell r="K85">
            <v>183.34</v>
          </cell>
          <cell r="L85">
            <v>186.93</v>
          </cell>
          <cell r="M85">
            <v>189.93</v>
          </cell>
          <cell r="N85">
            <v>193.12</v>
          </cell>
          <cell r="O85">
            <v>196.68</v>
          </cell>
          <cell r="P85">
            <v>200.49</v>
          </cell>
          <cell r="Q85">
            <v>181.97916666666666</v>
          </cell>
          <cell r="R85">
            <v>181.22384693763223</v>
          </cell>
        </row>
        <row r="86">
          <cell r="A86" t="str">
            <v>U624B</v>
          </cell>
          <cell r="B86" t="str">
            <v>Number Portability - Set-up Costs - BD</v>
          </cell>
          <cell r="C86" t="str">
            <v>k No. of Set-ups</v>
          </cell>
          <cell r="D86" t="str">
            <v>MR 19/09/97</v>
          </cell>
          <cell r="Q86">
            <v>102.3</v>
          </cell>
          <cell r="R86">
            <v>102.3</v>
          </cell>
        </row>
        <row r="87">
          <cell r="A87" t="str">
            <v>U624P</v>
          </cell>
          <cell r="B87" t="str">
            <v>Number Portability - Set-up Costs - CD</v>
          </cell>
          <cell r="C87" t="str">
            <v>k No. of Set-ups</v>
          </cell>
          <cell r="D87" t="str">
            <v>GS 18/09/97</v>
          </cell>
          <cell r="Q87">
            <v>409</v>
          </cell>
          <cell r="R87">
            <v>409</v>
          </cell>
        </row>
        <row r="88">
          <cell r="A88" t="str">
            <v>U807B</v>
          </cell>
          <cell r="B88" t="str">
            <v>ISDN Starter ( Bus. H/W ) Rentals</v>
          </cell>
          <cell r="C88" t="str">
            <v>k 64kb Channels - (RSS)</v>
          </cell>
          <cell r="D88" t="str">
            <v>MS 16/03/98</v>
          </cell>
          <cell r="E88">
            <v>0</v>
          </cell>
          <cell r="F88">
            <v>0</v>
          </cell>
          <cell r="G88">
            <v>0</v>
          </cell>
          <cell r="H88">
            <v>0</v>
          </cell>
          <cell r="I88">
            <v>0</v>
          </cell>
          <cell r="J88">
            <v>1.039175</v>
          </cell>
          <cell r="K88">
            <v>5.3916839045403435</v>
          </cell>
          <cell r="L88">
            <v>9.8208314116811195</v>
          </cell>
          <cell r="M88">
            <v>13.41792198941584</v>
          </cell>
          <cell r="N88">
            <v>18.592880535175535</v>
          </cell>
          <cell r="O88">
            <v>24.076983645787504</v>
          </cell>
          <cell r="P88">
            <v>30.71048646896508</v>
          </cell>
          <cell r="Q88">
            <v>8.9700000000000006</v>
          </cell>
          <cell r="R88">
            <v>10.666666666666666</v>
          </cell>
        </row>
        <row r="89">
          <cell r="A89" t="str">
            <v>U808P</v>
          </cell>
          <cell r="B89" t="str">
            <v>Home Highway Rentals</v>
          </cell>
          <cell r="C89" t="str">
            <v>k 64kb Channels - (RSS)</v>
          </cell>
          <cell r="D89" t="str">
            <v>calculated</v>
          </cell>
          <cell r="Q89">
            <v>91.308333333333337</v>
          </cell>
          <cell r="R89">
            <v>91.308333333333337</v>
          </cell>
        </row>
        <row r="90">
          <cell r="A90" t="str">
            <v>U809B</v>
          </cell>
          <cell r="B90" t="str">
            <v>ISDN Starter (Bus. H/ W) Connections</v>
          </cell>
          <cell r="C90" t="str">
            <v>k 64kb Channels - supplied</v>
          </cell>
          <cell r="D90" t="str">
            <v>MS 16/03/98</v>
          </cell>
          <cell r="E90">
            <v>0</v>
          </cell>
          <cell r="F90">
            <v>0</v>
          </cell>
          <cell r="G90">
            <v>0</v>
          </cell>
          <cell r="H90">
            <v>0</v>
          </cell>
          <cell r="I90">
            <v>0</v>
          </cell>
          <cell r="J90">
            <v>1.4797825953674297</v>
          </cell>
          <cell r="K90">
            <v>4.5079469792650171</v>
          </cell>
          <cell r="L90">
            <v>4.194350667663973</v>
          </cell>
          <cell r="M90">
            <v>3.7279053578590742</v>
          </cell>
          <cell r="N90">
            <v>5.3631553816033204</v>
          </cell>
          <cell r="O90">
            <v>5.6835425538310735</v>
          </cell>
          <cell r="P90">
            <v>6.874742289909026</v>
          </cell>
          <cell r="Q90">
            <v>31.831425825498915</v>
          </cell>
          <cell r="R90">
            <v>32.027125569971936</v>
          </cell>
        </row>
        <row r="91">
          <cell r="A91" t="str">
            <v>U810P</v>
          </cell>
          <cell r="B91" t="str">
            <v>Home Highway Connections</v>
          </cell>
          <cell r="C91" t="str">
            <v>k 64kb Channels - supplied</v>
          </cell>
          <cell r="D91" t="str">
            <v>calculated</v>
          </cell>
          <cell r="Q91">
            <v>272.3</v>
          </cell>
          <cell r="R91">
            <v>272.3</v>
          </cell>
        </row>
        <row r="92">
          <cell r="A92" t="str">
            <v>U812B</v>
          </cell>
          <cell r="B92" t="str">
            <v>CCTV</v>
          </cell>
          <cell r="C92" t="str">
            <v>k Camera circuits - (RSS)</v>
          </cell>
          <cell r="D92" t="str">
            <v>KM  28/01/98</v>
          </cell>
          <cell r="Q92">
            <v>1.5592500000000002</v>
          </cell>
          <cell r="R92">
            <v>1.5592500000000002</v>
          </cell>
        </row>
        <row r="93">
          <cell r="A93" t="str">
            <v>U813B</v>
          </cell>
          <cell r="B93" t="str">
            <v>Cellstream</v>
          </cell>
          <cell r="C93" t="str">
            <v>k  2Mb equivalents - (RSS)</v>
          </cell>
          <cell r="D93" t="str">
            <v>calculated</v>
          </cell>
          <cell r="Q93">
            <v>3.944</v>
          </cell>
          <cell r="R93">
            <v>3.944</v>
          </cell>
        </row>
        <row r="94">
          <cell r="A94" t="str">
            <v>U814P</v>
          </cell>
          <cell r="B94" t="str">
            <v>Pre-paid International Chargecard</v>
          </cell>
          <cell r="C94" t="str">
            <v>M  call minutes</v>
          </cell>
          <cell r="D94" t="str">
            <v>GL 13/01/98</v>
          </cell>
          <cell r="Q94">
            <v>39.799999999999997</v>
          </cell>
          <cell r="R94">
            <v>39.799999999999997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
      <sheetName val="VolActBud"/>
      <sheetName val="Pivot by U No."/>
      <sheetName val="U series calendarisation"/>
      <sheetName val="vollu"/>
      <sheetName val="vplu"/>
      <sheetName val="Standing Data"/>
      <sheetName val="Rental"/>
      <sheetName val="Control"/>
      <sheetName val="Syntegra"/>
      <sheetName val="Inputs"/>
      <sheetName val="Channel Product Analysis - Mnth"/>
      <sheetName val="Allocation"/>
      <sheetName val="Input"/>
      <sheetName val="ISBS"/>
      <sheetName val="EXTERNAL Pivot Cum"/>
      <sheetName val="EXTERNAL Pivot Month"/>
      <sheetName val="budget pivot non pay cum"/>
      <sheetName val="budget non pay full yr"/>
      <sheetName val="budget non pay mnth"/>
      <sheetName val="PAY Pivot"/>
      <sheetName val="budget pay pivot "/>
      <sheetName val="Backup - PVE(1)"/>
      <sheetName val="Term Pivot"/>
      <sheetName val="P5 Causal Analysis"/>
      <sheetName val="Sch6A"/>
      <sheetName val="Graphics"/>
      <sheetName val="Control Page"/>
      <sheetName val="CC"/>
      <sheetName val="OPX"/>
      <sheetName val="CC_All_Co"/>
      <sheetName val="Detailed Sheet"/>
      <sheetName val="Hyperion Control"/>
      <sheetName val="ProductCo Tot Calls Output"/>
    </sheetNames>
    <sheetDataSet>
      <sheetData sheetId="0" refreshError="1"/>
      <sheetData sheetId="1" refreshError="1">
        <row r="6">
          <cell r="B6" t="str">
            <v>U101B</v>
          </cell>
          <cell r="C6" t="str">
            <v>Connections - Business Telephone</v>
          </cell>
          <cell r="D6">
            <v>79511</v>
          </cell>
          <cell r="E6">
            <v>99461</v>
          </cell>
          <cell r="F6">
            <v>83411</v>
          </cell>
          <cell r="G6">
            <v>98024</v>
          </cell>
          <cell r="H6">
            <v>76254</v>
          </cell>
          <cell r="P6">
            <v>436661</v>
          </cell>
          <cell r="Q6">
            <v>389385.51945078326</v>
          </cell>
          <cell r="R6">
            <v>0.13010929760080506</v>
          </cell>
        </row>
        <row r="7">
          <cell r="B7" t="str">
            <v>U102P</v>
          </cell>
          <cell r="C7" t="str">
            <v>Connections - Residential Telephone</v>
          </cell>
          <cell r="D7">
            <v>98627</v>
          </cell>
          <cell r="E7">
            <v>130583</v>
          </cell>
          <cell r="F7">
            <v>113959</v>
          </cell>
          <cell r="G7">
            <v>136582</v>
          </cell>
          <cell r="H7">
            <v>94318</v>
          </cell>
          <cell r="P7">
            <v>574069</v>
          </cell>
          <cell r="Q7">
            <v>551561.05020901398</v>
          </cell>
          <cell r="R7">
            <v>8.5274480724920165E-2</v>
          </cell>
        </row>
        <row r="8">
          <cell r="B8" t="str">
            <v>U103B</v>
          </cell>
          <cell r="C8" t="str">
            <v>Connections - ISDN 2</v>
          </cell>
          <cell r="D8">
            <v>19374</v>
          </cell>
          <cell r="E8">
            <v>30486</v>
          </cell>
          <cell r="F8">
            <v>27076</v>
          </cell>
          <cell r="G8">
            <v>32130</v>
          </cell>
          <cell r="H8">
            <v>26163</v>
          </cell>
          <cell r="P8">
            <v>135229</v>
          </cell>
          <cell r="Q8">
            <v>84674.007061791199</v>
          </cell>
          <cell r="R8">
            <v>0.50036438421874951</v>
          </cell>
        </row>
        <row r="9">
          <cell r="B9" t="str">
            <v>U104B</v>
          </cell>
          <cell r="C9" t="str">
            <v>Connections - ISDN 30</v>
          </cell>
          <cell r="D9">
            <v>25015</v>
          </cell>
          <cell r="E9">
            <v>32761</v>
          </cell>
          <cell r="F9">
            <v>31889</v>
          </cell>
          <cell r="G9">
            <v>33955</v>
          </cell>
          <cell r="H9">
            <v>24525</v>
          </cell>
          <cell r="P9">
            <v>148145</v>
          </cell>
          <cell r="Q9">
            <v>136747.46823200278</v>
          </cell>
          <cell r="R9">
            <v>0.11329660679498262</v>
          </cell>
        </row>
        <row r="10">
          <cell r="B10" t="str">
            <v>U105B</v>
          </cell>
          <cell r="C10" t="str">
            <v>Rentals - Business Telephone</v>
          </cell>
          <cell r="D10">
            <v>5996102</v>
          </cell>
          <cell r="E10">
            <v>6005184</v>
          </cell>
          <cell r="F10">
            <v>6000085</v>
          </cell>
          <cell r="G10">
            <v>5991453</v>
          </cell>
          <cell r="H10">
            <v>6008032</v>
          </cell>
          <cell r="P10">
            <v>6000171.2000000002</v>
          </cell>
          <cell r="Q10">
            <v>5859242.3050045129</v>
          </cell>
          <cell r="R10">
            <v>2.1852524807978009E-2</v>
          </cell>
        </row>
        <row r="11">
          <cell r="B11" t="str">
            <v>U106P</v>
          </cell>
          <cell r="C11" t="str">
            <v>Rentals - Residential Telephone</v>
          </cell>
          <cell r="D11">
            <v>19603206</v>
          </cell>
          <cell r="E11">
            <v>19591425</v>
          </cell>
          <cell r="F11">
            <v>19590250</v>
          </cell>
          <cell r="G11">
            <v>19556451</v>
          </cell>
          <cell r="H11">
            <v>19549693</v>
          </cell>
          <cell r="P11">
            <v>19578205</v>
          </cell>
          <cell r="Q11">
            <v>19393631.42109194</v>
          </cell>
          <cell r="R11">
            <v>8.4982444923972344E-3</v>
          </cell>
        </row>
        <row r="12">
          <cell r="B12" t="str">
            <v>U107B</v>
          </cell>
          <cell r="C12" t="str">
            <v>Rentals - ISDN 2</v>
          </cell>
          <cell r="D12">
            <v>463477</v>
          </cell>
          <cell r="E12">
            <v>486080</v>
          </cell>
          <cell r="F12">
            <v>505356</v>
          </cell>
          <cell r="G12">
            <v>526928</v>
          </cell>
          <cell r="H12">
            <v>550516</v>
          </cell>
          <cell r="P12">
            <v>506471.4</v>
          </cell>
          <cell r="Q12">
            <v>492960.90640546568</v>
          </cell>
          <cell r="R12">
            <v>1.1537489310025181E-2</v>
          </cell>
        </row>
        <row r="13">
          <cell r="B13" t="str">
            <v>U108B</v>
          </cell>
          <cell r="C13" t="str">
            <v>Rentals - ISDN 30</v>
          </cell>
          <cell r="D13">
            <v>806638</v>
          </cell>
          <cell r="E13">
            <v>827489</v>
          </cell>
          <cell r="F13">
            <v>846677</v>
          </cell>
          <cell r="G13">
            <v>866581</v>
          </cell>
          <cell r="H13">
            <v>892690</v>
          </cell>
          <cell r="P13">
            <v>848015</v>
          </cell>
          <cell r="Q13">
            <v>836380.48351958336</v>
          </cell>
          <cell r="R13">
            <v>8.5667507419181447E-3</v>
          </cell>
        </row>
        <row r="14">
          <cell r="B14" t="str">
            <v>U109B</v>
          </cell>
          <cell r="C14" t="str">
            <v>Select Services - Access - Business</v>
          </cell>
          <cell r="G14">
            <v>0</v>
          </cell>
          <cell r="H14">
            <v>0</v>
          </cell>
          <cell r="P14">
            <v>0</v>
          </cell>
          <cell r="Q14">
            <v>0</v>
          </cell>
        </row>
        <row r="15">
          <cell r="B15" t="str">
            <v>U110P</v>
          </cell>
          <cell r="C15" t="str">
            <v>Select Services - Access - Residential</v>
          </cell>
          <cell r="G15">
            <v>0</v>
          </cell>
          <cell r="H15">
            <v>0</v>
          </cell>
          <cell r="P15">
            <v>0</v>
          </cell>
          <cell r="Q15">
            <v>0</v>
          </cell>
        </row>
        <row r="16">
          <cell r="B16" t="str">
            <v>U201B</v>
          </cell>
          <cell r="C16" t="str">
            <v>Local Calls - Business excluding ISDN</v>
          </cell>
          <cell r="D16">
            <v>950097302</v>
          </cell>
          <cell r="E16">
            <v>877938669</v>
          </cell>
          <cell r="F16">
            <v>987300211</v>
          </cell>
          <cell r="G16">
            <v>973410483.49026704</v>
          </cell>
          <cell r="H16">
            <v>806395376</v>
          </cell>
          <cell r="P16">
            <v>4595142041.4902668</v>
          </cell>
          <cell r="Q16">
            <v>5800944023.2616787</v>
          </cell>
          <cell r="R16">
            <v>-0.17901444591676099</v>
          </cell>
        </row>
        <row r="17">
          <cell r="B17" t="str">
            <v>U201I</v>
          </cell>
          <cell r="C17" t="str">
            <v>Local Calls - Business excluding ISDN</v>
          </cell>
          <cell r="D17">
            <v>32464063</v>
          </cell>
          <cell r="E17">
            <v>28422279</v>
          </cell>
          <cell r="F17">
            <v>33465215</v>
          </cell>
          <cell r="G17">
            <v>33029846.778972946</v>
          </cell>
          <cell r="H17">
            <v>23664943</v>
          </cell>
          <cell r="P17">
            <v>151046346.77897295</v>
          </cell>
          <cell r="Q17">
            <v>261141713.21321398</v>
          </cell>
          <cell r="R17">
            <v>-0.3901690784526789</v>
          </cell>
        </row>
        <row r="18">
          <cell r="B18" t="str">
            <v>U202P</v>
          </cell>
          <cell r="C18" t="str">
            <v>Local Calls - Residential BT to BT</v>
          </cell>
          <cell r="D18">
            <v>3181512359</v>
          </cell>
          <cell r="E18">
            <v>3024453127</v>
          </cell>
          <cell r="F18">
            <v>3015013505</v>
          </cell>
          <cell r="G18">
            <v>2990416607.77777</v>
          </cell>
          <cell r="H18">
            <v>2830015915</v>
          </cell>
          <cell r="P18">
            <v>15041411513.777771</v>
          </cell>
          <cell r="Q18">
            <v>17669006117.86375</v>
          </cell>
          <cell r="R18">
            <v>-0.12826746607408515</v>
          </cell>
        </row>
        <row r="19">
          <cell r="B19" t="str">
            <v>U203B</v>
          </cell>
          <cell r="C19" t="str">
            <v>National Calls - Business BT to BT excluding ISDN</v>
          </cell>
          <cell r="D19">
            <v>588679741</v>
          </cell>
          <cell r="E19">
            <v>557618500</v>
          </cell>
          <cell r="F19">
            <v>617767238</v>
          </cell>
          <cell r="G19">
            <v>622956910.67767787</v>
          </cell>
          <cell r="H19">
            <v>539527011</v>
          </cell>
          <cell r="P19">
            <v>2926549400.6776781</v>
          </cell>
          <cell r="Q19">
            <v>3045063939.3552337</v>
          </cell>
          <cell r="R19">
            <v>-2.7113215944609824E-2</v>
          </cell>
        </row>
        <row r="20">
          <cell r="B20" t="str">
            <v>U203I</v>
          </cell>
          <cell r="C20" t="str">
            <v>National Calls - Business BT to BT</v>
          </cell>
          <cell r="D20">
            <v>34944388</v>
          </cell>
          <cell r="E20">
            <v>33942123</v>
          </cell>
          <cell r="F20">
            <v>38511190</v>
          </cell>
          <cell r="G20">
            <v>39687133.455765232</v>
          </cell>
          <cell r="H20">
            <v>29842597</v>
          </cell>
          <cell r="P20">
            <v>176927431.45576525</v>
          </cell>
          <cell r="Q20">
            <v>231549692.59274286</v>
          </cell>
          <cell r="R20">
            <v>-0.21717250955318215</v>
          </cell>
        </row>
        <row r="21">
          <cell r="B21" t="str">
            <v>U204P</v>
          </cell>
          <cell r="C21" t="str">
            <v>National Calls - Residential BT to BT</v>
          </cell>
          <cell r="D21">
            <v>1311984594</v>
          </cell>
          <cell r="E21">
            <v>1306936662</v>
          </cell>
          <cell r="F21">
            <v>1297898782</v>
          </cell>
          <cell r="G21">
            <v>1319704644.2465155</v>
          </cell>
          <cell r="H21">
            <v>1284670523</v>
          </cell>
          <cell r="P21">
            <v>6521195205.2465153</v>
          </cell>
          <cell r="Q21">
            <v>6964118521.2991343</v>
          </cell>
          <cell r="R21">
            <v>-5.6144665539711688E-2</v>
          </cell>
        </row>
        <row r="22">
          <cell r="B22" t="str">
            <v>U205B</v>
          </cell>
          <cell r="C22" t="str">
            <v>Select Services - Calls - Business</v>
          </cell>
          <cell r="G22">
            <v>0</v>
          </cell>
          <cell r="H22">
            <v>0</v>
          </cell>
          <cell r="P22">
            <v>0</v>
          </cell>
          <cell r="Q22">
            <v>0</v>
          </cell>
        </row>
        <row r="23">
          <cell r="B23" t="str">
            <v>U206P</v>
          </cell>
          <cell r="C23" t="str">
            <v>Select Services - Calls - Residential</v>
          </cell>
          <cell r="G23">
            <v>0</v>
          </cell>
          <cell r="H23">
            <v>0</v>
          </cell>
          <cell r="P23">
            <v>0</v>
          </cell>
          <cell r="Q23">
            <v>0</v>
          </cell>
        </row>
        <row r="24">
          <cell r="B24" t="str">
            <v>U207B</v>
          </cell>
          <cell r="C24" t="str">
            <v>Local Calls - ISDN 2</v>
          </cell>
          <cell r="D24">
            <v>93667018</v>
          </cell>
          <cell r="E24">
            <v>92619822</v>
          </cell>
          <cell r="F24">
            <v>97837433</v>
          </cell>
          <cell r="G24">
            <v>100152255.90721081</v>
          </cell>
          <cell r="H24">
            <v>92200374</v>
          </cell>
          <cell r="P24">
            <v>476476902.90721083</v>
          </cell>
          <cell r="Q24">
            <v>184964040.44337618</v>
          </cell>
          <cell r="R24">
            <v>1.710577423521711</v>
          </cell>
        </row>
        <row r="25">
          <cell r="B25" t="str">
            <v>U207I</v>
          </cell>
          <cell r="C25" t="str">
            <v>Local Calls - ISDN 2</v>
          </cell>
          <cell r="D25">
            <v>8433616</v>
          </cell>
          <cell r="E25">
            <v>8422514</v>
          </cell>
          <cell r="F25">
            <v>8506111</v>
          </cell>
          <cell r="G25">
            <v>8815141.4755882174</v>
          </cell>
          <cell r="H25">
            <v>7574491</v>
          </cell>
          <cell r="P25">
            <v>41751873.475588217</v>
          </cell>
          <cell r="Q25">
            <v>21762511.26980827</v>
          </cell>
          <cell r="R25">
            <v>0.96704925666050479</v>
          </cell>
        </row>
        <row r="26">
          <cell r="B26" t="str">
            <v>U208B</v>
          </cell>
          <cell r="C26" t="str">
            <v>Local Calls - ISDN 30</v>
          </cell>
          <cell r="D26">
            <v>219245063</v>
          </cell>
          <cell r="E26">
            <v>209259448</v>
          </cell>
          <cell r="F26">
            <v>235484862</v>
          </cell>
          <cell r="G26">
            <v>242238594.52509066</v>
          </cell>
          <cell r="H26">
            <v>215121483</v>
          </cell>
          <cell r="P26">
            <v>1121349450.5250907</v>
          </cell>
          <cell r="Q26">
            <v>791665196.20599782</v>
          </cell>
          <cell r="R26">
            <v>0.42609554987167186</v>
          </cell>
        </row>
        <row r="27">
          <cell r="B27" t="str">
            <v>U208I</v>
          </cell>
          <cell r="C27" t="str">
            <v>Local Calls - ISDN 30</v>
          </cell>
          <cell r="D27">
            <v>36570719</v>
          </cell>
          <cell r="E27">
            <v>34401089</v>
          </cell>
          <cell r="F27">
            <v>39379568</v>
          </cell>
          <cell r="G27">
            <v>40744078.951557688</v>
          </cell>
          <cell r="H27">
            <v>33666215</v>
          </cell>
          <cell r="P27">
            <v>184761669.9515577</v>
          </cell>
          <cell r="Q27">
            <v>152333367.87641528</v>
          </cell>
          <cell r="R27">
            <v>0.22269835580114564</v>
          </cell>
        </row>
        <row r="28">
          <cell r="B28" t="str">
            <v>U209B</v>
          </cell>
          <cell r="C28" t="str">
            <v>National Calls - ISDN 2</v>
          </cell>
          <cell r="D28">
            <v>68040271</v>
          </cell>
          <cell r="E28">
            <v>66972097</v>
          </cell>
          <cell r="F28">
            <v>69011186</v>
          </cell>
          <cell r="G28">
            <v>69907773.980717599</v>
          </cell>
          <cell r="H28">
            <v>65184554</v>
          </cell>
          <cell r="P28">
            <v>339115881.9807176</v>
          </cell>
          <cell r="Q28">
            <v>395566033.46295667</v>
          </cell>
          <cell r="R28">
            <v>-9.2263659779905569E-2</v>
          </cell>
        </row>
        <row r="29">
          <cell r="B29" t="str">
            <v>U209I</v>
          </cell>
          <cell r="C29" t="str">
            <v>National Calls - ISDN2</v>
          </cell>
          <cell r="D29">
            <v>11191561</v>
          </cell>
          <cell r="E29">
            <v>10895911</v>
          </cell>
          <cell r="F29">
            <v>11908070</v>
          </cell>
          <cell r="G29">
            <v>11560523.697057579</v>
          </cell>
          <cell r="H29">
            <v>9900449</v>
          </cell>
          <cell r="P29">
            <v>55456514.697057575</v>
          </cell>
          <cell r="Q29">
            <v>19295104.4904445</v>
          </cell>
          <cell r="R29">
            <v>1.9736518940388579</v>
          </cell>
        </row>
        <row r="30">
          <cell r="B30" t="str">
            <v>U210B</v>
          </cell>
          <cell r="C30" t="str">
            <v>National Calls - ISDN 30</v>
          </cell>
          <cell r="D30">
            <v>170500638</v>
          </cell>
          <cell r="E30">
            <v>165375052</v>
          </cell>
          <cell r="F30">
            <v>180098661</v>
          </cell>
          <cell r="G30">
            <v>186118359.74994913</v>
          </cell>
          <cell r="H30">
            <v>172367479</v>
          </cell>
          <cell r="P30">
            <v>874460189.7499491</v>
          </cell>
          <cell r="Q30">
            <v>593853678.32031512</v>
          </cell>
          <cell r="R30">
            <v>0.49789168615091656</v>
          </cell>
        </row>
        <row r="31">
          <cell r="B31" t="str">
            <v>U210I</v>
          </cell>
          <cell r="C31" t="str">
            <v>National Calls - ISDN30</v>
          </cell>
          <cell r="D31">
            <v>25732219</v>
          </cell>
          <cell r="E31">
            <v>24454215</v>
          </cell>
          <cell r="F31">
            <v>27073169</v>
          </cell>
          <cell r="G31">
            <v>28776391.905429725</v>
          </cell>
          <cell r="H31">
            <v>24193365</v>
          </cell>
          <cell r="P31">
            <v>130229359.90542972</v>
          </cell>
          <cell r="Q31">
            <v>135069950.78681597</v>
          </cell>
          <cell r="R31">
            <v>-3.4596157969208854E-2</v>
          </cell>
        </row>
        <row r="32">
          <cell r="B32" t="str">
            <v>U211B</v>
          </cell>
          <cell r="C32" t="str">
            <v>Interconnect Local Calls - Business BT to Fixed OLO</v>
          </cell>
          <cell r="D32">
            <v>398695451</v>
          </cell>
          <cell r="E32">
            <v>412330019</v>
          </cell>
          <cell r="F32">
            <v>428066830</v>
          </cell>
          <cell r="G32">
            <v>448468635.49000001</v>
          </cell>
          <cell r="H32">
            <v>437737417</v>
          </cell>
          <cell r="P32">
            <v>2125298352.49</v>
          </cell>
          <cell r="Q32">
            <v>1680180471.4029241</v>
          </cell>
          <cell r="R32">
            <v>-0.77904113350513216</v>
          </cell>
        </row>
        <row r="33">
          <cell r="B33" t="str">
            <v>U211I</v>
          </cell>
          <cell r="C33" t="str">
            <v>Interconnect Local Calls - Business BT to Fixed OLO Bus</v>
          </cell>
          <cell r="D33">
            <v>19934773</v>
          </cell>
          <cell r="E33">
            <v>20616501</v>
          </cell>
          <cell r="F33">
            <v>21403342</v>
          </cell>
          <cell r="G33">
            <v>22423431.774499997</v>
          </cell>
          <cell r="H33">
            <v>21886871</v>
          </cell>
          <cell r="P33">
            <v>106264918.7745</v>
          </cell>
          <cell r="Q33">
            <v>46152694.179005161</v>
          </cell>
          <cell r="R33">
            <v>-0.60016064074969822</v>
          </cell>
        </row>
        <row r="34">
          <cell r="B34" t="str">
            <v>U212P</v>
          </cell>
          <cell r="C34" t="str">
            <v>Interconnect Local Calls - Residential BT to Fixed OLO</v>
          </cell>
          <cell r="D34">
            <v>1574847032</v>
          </cell>
          <cell r="E34">
            <v>1628703576</v>
          </cell>
          <cell r="F34">
            <v>1690863979</v>
          </cell>
          <cell r="G34">
            <v>1771451110.1855001</v>
          </cell>
          <cell r="H34">
            <v>1729062798</v>
          </cell>
          <cell r="P34">
            <v>8394928495.1855001</v>
          </cell>
          <cell r="Q34">
            <v>5175032772.5231886</v>
          </cell>
          <cell r="R34">
            <v>-0.7212092719960761</v>
          </cell>
        </row>
        <row r="35">
          <cell r="B35" t="str">
            <v>U301B</v>
          </cell>
          <cell r="C35" t="str">
            <v>Interconnect National Calls - Business BT to Fixed OLO</v>
          </cell>
          <cell r="D35">
            <v>70358021</v>
          </cell>
          <cell r="E35">
            <v>72764121</v>
          </cell>
          <cell r="F35">
            <v>75541205</v>
          </cell>
          <cell r="G35">
            <v>79141523.909999996</v>
          </cell>
          <cell r="H35">
            <v>77247780</v>
          </cell>
          <cell r="P35">
            <v>375052650.90999997</v>
          </cell>
          <cell r="Q35">
            <v>825542040.89728916</v>
          </cell>
          <cell r="R35">
            <v>1.5462831520660218</v>
          </cell>
        </row>
        <row r="36">
          <cell r="B36" t="str">
            <v>U301I</v>
          </cell>
          <cell r="C36" t="str">
            <v>Interconnect National Calls - Business BT to Fixed OLO excluding local</v>
          </cell>
          <cell r="D36">
            <v>3517901</v>
          </cell>
          <cell r="E36">
            <v>3638206</v>
          </cell>
          <cell r="F36">
            <v>3777060</v>
          </cell>
          <cell r="G36">
            <v>3957076.1954999994</v>
          </cell>
          <cell r="H36">
            <v>3862389</v>
          </cell>
          <cell r="P36">
            <v>18752632.195500001</v>
          </cell>
          <cell r="Q36">
            <v>69366174.901138783</v>
          </cell>
          <cell r="R36">
            <v>0.50744409614390429</v>
          </cell>
        </row>
        <row r="37">
          <cell r="B37" t="str">
            <v>U302P</v>
          </cell>
          <cell r="C37" t="str">
            <v>Interconnect National Calls - Residential BT to Fixed OLO</v>
          </cell>
          <cell r="D37">
            <v>277914182</v>
          </cell>
          <cell r="E37">
            <v>287418278</v>
          </cell>
          <cell r="F37">
            <v>298387761</v>
          </cell>
          <cell r="G37">
            <v>312609019.44450003</v>
          </cell>
          <cell r="H37">
            <v>305128729</v>
          </cell>
          <cell r="P37">
            <v>1481457969.4445</v>
          </cell>
          <cell r="Q37">
            <v>1135824702.4797359</v>
          </cell>
          <cell r="R37">
            <v>6.2314837520207123</v>
          </cell>
        </row>
        <row r="38">
          <cell r="B38" t="str">
            <v>U303K</v>
          </cell>
          <cell r="C38" t="str">
            <v>Interconnect Calls - Fixed OLO to BT - excluding Transit</v>
          </cell>
          <cell r="D38">
            <v>2811716105</v>
          </cell>
          <cell r="E38">
            <v>2807087352</v>
          </cell>
          <cell r="F38">
            <v>3045569714</v>
          </cell>
          <cell r="G38">
            <v>3138861015</v>
          </cell>
          <cell r="H38">
            <v>2886434718</v>
          </cell>
          <cell r="P38">
            <v>14689668904</v>
          </cell>
          <cell r="Q38">
            <v>15051271094.545103</v>
          </cell>
          <cell r="R38">
            <v>-3.4936341822084924E-2</v>
          </cell>
        </row>
        <row r="39">
          <cell r="B39" t="str">
            <v>U304B</v>
          </cell>
          <cell r="C39" t="str">
            <v>Interconnect Calls - Business BT to Mobile</v>
          </cell>
          <cell r="D39">
            <v>119916939</v>
          </cell>
          <cell r="E39">
            <v>120759024</v>
          </cell>
          <cell r="F39">
            <v>132633269</v>
          </cell>
          <cell r="G39">
            <v>138739054</v>
          </cell>
          <cell r="H39">
            <v>124858567</v>
          </cell>
          <cell r="P39">
            <v>636906853</v>
          </cell>
          <cell r="Q39">
            <v>648286940.89748144</v>
          </cell>
          <cell r="R39">
            <v>-1.1733801093192624E-2</v>
          </cell>
        </row>
        <row r="40">
          <cell r="B40" t="str">
            <v>U304I</v>
          </cell>
          <cell r="C40" t="str">
            <v>Interconnect Calls - Business BT to Mobile</v>
          </cell>
          <cell r="D40">
            <v>7427705</v>
          </cell>
          <cell r="E40">
            <v>7357856</v>
          </cell>
          <cell r="F40">
            <v>8501421</v>
          </cell>
          <cell r="G40">
            <v>8869433</v>
          </cell>
          <cell r="H40">
            <v>7070846</v>
          </cell>
          <cell r="P40">
            <v>39227261</v>
          </cell>
          <cell r="Q40">
            <v>36132435.448047563</v>
          </cell>
          <cell r="R40">
            <v>8.7755440958074069E-2</v>
          </cell>
        </row>
        <row r="41">
          <cell r="B41" t="str">
            <v>U305P</v>
          </cell>
          <cell r="C41" t="str">
            <v>Interconnect Calls - Residential BT to Mobile</v>
          </cell>
          <cell r="D41">
            <v>138302818</v>
          </cell>
          <cell r="E41">
            <v>147766723</v>
          </cell>
          <cell r="F41">
            <v>150053733</v>
          </cell>
          <cell r="G41">
            <v>159806735</v>
          </cell>
          <cell r="H41">
            <v>160319998</v>
          </cell>
          <cell r="P41">
            <v>756250007</v>
          </cell>
          <cell r="Q41">
            <v>692468166.26952887</v>
          </cell>
          <cell r="R41">
            <v>6.8918307694656428E-2</v>
          </cell>
        </row>
        <row r="42">
          <cell r="B42" t="str">
            <v>U306K</v>
          </cell>
          <cell r="C42" t="str">
            <v>Interconnect Calls - Mobile to BT</v>
          </cell>
          <cell r="D42">
            <v>536829656</v>
          </cell>
          <cell r="E42">
            <v>561938128</v>
          </cell>
          <cell r="F42">
            <v>571912933</v>
          </cell>
          <cell r="G42">
            <v>585960921</v>
          </cell>
          <cell r="H42">
            <v>556177477.11000001</v>
          </cell>
          <cell r="P42">
            <v>2812819115.1100001</v>
          </cell>
          <cell r="Q42">
            <v>2710249839.3475461</v>
          </cell>
          <cell r="R42">
            <v>2.7817164695353683E-2</v>
          </cell>
        </row>
        <row r="43">
          <cell r="B43" t="str">
            <v>U307k</v>
          </cell>
          <cell r="C43" t="str">
            <v>Transit</v>
          </cell>
          <cell r="D43">
            <v>410119960</v>
          </cell>
          <cell r="E43">
            <v>430759194</v>
          </cell>
          <cell r="F43">
            <v>448731597</v>
          </cell>
          <cell r="G43">
            <v>472292619</v>
          </cell>
          <cell r="H43">
            <v>469718898</v>
          </cell>
          <cell r="P43">
            <v>2231622268</v>
          </cell>
          <cell r="Q43">
            <v>1702969428.0533791</v>
          </cell>
          <cell r="R43">
            <v>0.28968582417232391</v>
          </cell>
        </row>
        <row r="44">
          <cell r="B44" t="str">
            <v>U401B</v>
          </cell>
          <cell r="C44" t="str">
            <v>IDD Outgoing Calls - Business</v>
          </cell>
          <cell r="D44">
            <v>65841160</v>
          </cell>
          <cell r="E44">
            <v>62609915</v>
          </cell>
          <cell r="F44">
            <v>69014964</v>
          </cell>
          <cell r="G44">
            <v>70251065</v>
          </cell>
          <cell r="H44">
            <v>60395446</v>
          </cell>
          <cell r="P44">
            <v>328112550</v>
          </cell>
          <cell r="Q44">
            <v>346121019.54930377</v>
          </cell>
          <cell r="R44">
            <v>-1.0656601618572962E-2</v>
          </cell>
        </row>
        <row r="45">
          <cell r="B45" t="str">
            <v>U401I</v>
          </cell>
          <cell r="C45" t="str">
            <v>IDD Outgoing Calls - Business</v>
          </cell>
          <cell r="D45">
            <v>8607829</v>
          </cell>
          <cell r="E45">
            <v>7905566</v>
          </cell>
          <cell r="F45">
            <v>8889802</v>
          </cell>
          <cell r="G45">
            <v>8959939</v>
          </cell>
          <cell r="H45">
            <v>7079122</v>
          </cell>
          <cell r="P45">
            <v>41442258</v>
          </cell>
          <cell r="Q45">
            <v>58516273.835188359</v>
          </cell>
          <cell r="R45">
            <v>-0.26915373325706454</v>
          </cell>
        </row>
        <row r="46">
          <cell r="B46" t="str">
            <v>U404B</v>
          </cell>
          <cell r="C46" t="str">
            <v>IDD Outgoing Calls - ISDN</v>
          </cell>
          <cell r="D46">
            <v>3789615</v>
          </cell>
          <cell r="E46">
            <v>3666695</v>
          </cell>
          <cell r="F46">
            <v>3942426</v>
          </cell>
          <cell r="G46">
            <v>4145561</v>
          </cell>
          <cell r="H46">
            <v>3618935</v>
          </cell>
          <cell r="P46">
            <v>19163232</v>
          </cell>
          <cell r="Q46">
            <v>22924082.740836866</v>
          </cell>
          <cell r="R46">
            <v>-0.13772191640382797</v>
          </cell>
        </row>
        <row r="47">
          <cell r="B47" t="str">
            <v>U404I</v>
          </cell>
          <cell r="C47" t="str">
            <v>IDD Outgoing Calls - ISDN</v>
          </cell>
          <cell r="D47">
            <v>2002438</v>
          </cell>
          <cell r="E47">
            <v>1887389</v>
          </cell>
          <cell r="F47">
            <v>2090130</v>
          </cell>
          <cell r="G47">
            <v>1969594</v>
          </cell>
          <cell r="H47">
            <v>1732256</v>
          </cell>
          <cell r="P47">
            <v>9681807</v>
          </cell>
          <cell r="Q47">
            <v>1822447.8145334532</v>
          </cell>
          <cell r="R47">
            <v>4.524045921335933</v>
          </cell>
        </row>
        <row r="48">
          <cell r="B48" t="str">
            <v>U405P</v>
          </cell>
          <cell r="C48" t="str">
            <v>IDD Outgoing Calls - Residential</v>
          </cell>
          <cell r="D48">
            <v>139897577</v>
          </cell>
          <cell r="E48">
            <v>148196724</v>
          </cell>
          <cell r="F48">
            <v>142912145</v>
          </cell>
          <cell r="G48">
            <v>146350618</v>
          </cell>
          <cell r="H48">
            <v>146972822</v>
          </cell>
          <cell r="P48">
            <v>724329886</v>
          </cell>
          <cell r="Q48">
            <v>728862453.88035309</v>
          </cell>
          <cell r="R48">
            <v>1.4613777723643396E-3</v>
          </cell>
        </row>
        <row r="49">
          <cell r="B49" t="str">
            <v>U408I</v>
          </cell>
          <cell r="C49" t="str">
            <v>IDD Incoming Calls</v>
          </cell>
          <cell r="D49">
            <v>259691334</v>
          </cell>
          <cell r="E49">
            <v>295488536</v>
          </cell>
          <cell r="F49">
            <v>304527153</v>
          </cell>
          <cell r="G49">
            <v>313972197</v>
          </cell>
          <cell r="H49">
            <v>294128736</v>
          </cell>
          <cell r="P49">
            <v>1467807956</v>
          </cell>
          <cell r="Q49">
            <v>1387992408.8076682</v>
          </cell>
          <cell r="R49">
            <v>2.4426716983693399E-2</v>
          </cell>
        </row>
        <row r="50">
          <cell r="B50" t="str">
            <v>U501B</v>
          </cell>
          <cell r="C50" t="str">
            <v>Extension Speechline - Connections</v>
          </cell>
          <cell r="D50">
            <v>84</v>
          </cell>
          <cell r="E50">
            <v>252</v>
          </cell>
          <cell r="F50">
            <v>207</v>
          </cell>
          <cell r="G50">
            <v>190</v>
          </cell>
          <cell r="H50">
            <v>140</v>
          </cell>
          <cell r="P50">
            <v>873</v>
          </cell>
          <cell r="Q50">
            <v>188</v>
          </cell>
          <cell r="R50">
            <v>1.8882978723404256</v>
          </cell>
        </row>
        <row r="51">
          <cell r="B51" t="str">
            <v>U502B</v>
          </cell>
          <cell r="C51" t="str">
            <v>Speech/KeyLine - Connections</v>
          </cell>
          <cell r="D51">
            <v>1387</v>
          </cell>
          <cell r="E51">
            <v>1608</v>
          </cell>
          <cell r="F51">
            <v>1389</v>
          </cell>
          <cell r="G51">
            <v>974</v>
          </cell>
          <cell r="H51">
            <v>997</v>
          </cell>
          <cell r="P51">
            <v>6355</v>
          </cell>
          <cell r="Q51">
            <v>8581.0566506636515</v>
          </cell>
          <cell r="R51">
            <v>-0.20664103713126286</v>
          </cell>
        </row>
        <row r="52">
          <cell r="B52" t="str">
            <v>U503B</v>
          </cell>
          <cell r="C52" t="str">
            <v>Kilostream - Connections</v>
          </cell>
          <cell r="D52">
            <v>6197</v>
          </cell>
          <cell r="E52">
            <v>6059</v>
          </cell>
          <cell r="F52">
            <v>8130</v>
          </cell>
          <cell r="G52">
            <v>6014</v>
          </cell>
          <cell r="H52">
            <v>5459</v>
          </cell>
          <cell r="P52">
            <v>31859</v>
          </cell>
          <cell r="Q52">
            <v>26062.271220159149</v>
          </cell>
          <cell r="R52">
            <v>0.29054164392419929</v>
          </cell>
        </row>
        <row r="53">
          <cell r="B53" t="str">
            <v>U504B</v>
          </cell>
          <cell r="C53" t="str">
            <v>Megastream - Connections</v>
          </cell>
          <cell r="D53">
            <v>535</v>
          </cell>
          <cell r="E53">
            <v>720</v>
          </cell>
          <cell r="F53">
            <v>918</v>
          </cell>
          <cell r="G53">
            <v>570</v>
          </cell>
          <cell r="H53">
            <v>683</v>
          </cell>
          <cell r="P53">
            <v>3426</v>
          </cell>
          <cell r="Q53">
            <v>2773.9311642914754</v>
          </cell>
          <cell r="R53">
            <v>0.23356412898301876</v>
          </cell>
        </row>
        <row r="54">
          <cell r="B54" t="str">
            <v>U505B</v>
          </cell>
          <cell r="C54" t="str">
            <v>Extension SpeechLine - Rentals</v>
          </cell>
          <cell r="D54">
            <v>46180</v>
          </cell>
          <cell r="E54">
            <v>39916</v>
          </cell>
          <cell r="F54">
            <v>39686</v>
          </cell>
          <cell r="G54">
            <v>37444</v>
          </cell>
          <cell r="H54">
            <v>35069</v>
          </cell>
          <cell r="P54">
            <v>39659</v>
          </cell>
          <cell r="Q54">
            <v>40550.706783712187</v>
          </cell>
          <cell r="R54">
            <v>-2.3655537612252128E-2</v>
          </cell>
        </row>
        <row r="55">
          <cell r="B55" t="str">
            <v>U506B</v>
          </cell>
          <cell r="C55" t="str">
            <v>Speech/KeyLine - Rentals</v>
          </cell>
          <cell r="D55">
            <v>213632</v>
          </cell>
          <cell r="E55">
            <v>190850</v>
          </cell>
          <cell r="F55">
            <v>194619</v>
          </cell>
          <cell r="G55">
            <v>190577</v>
          </cell>
          <cell r="H55">
            <v>186749</v>
          </cell>
          <cell r="P55">
            <v>195285.4</v>
          </cell>
          <cell r="Q55">
            <v>219149.12760452303</v>
          </cell>
          <cell r="R55">
            <v>-0.10725788504506345</v>
          </cell>
        </row>
        <row r="56">
          <cell r="B56" t="str">
            <v>U507B</v>
          </cell>
          <cell r="C56" t="str">
            <v>Kilostream - Rentals</v>
          </cell>
          <cell r="D56">
            <v>189862</v>
          </cell>
          <cell r="E56">
            <v>192468</v>
          </cell>
          <cell r="F56">
            <v>198052</v>
          </cell>
          <cell r="G56">
            <v>201370</v>
          </cell>
          <cell r="H56">
            <v>204356</v>
          </cell>
          <cell r="P56">
            <v>197221.6</v>
          </cell>
          <cell r="Q56">
            <v>192295.26125341145</v>
          </cell>
          <cell r="R56">
            <v>1.9927073174389201E-2</v>
          </cell>
        </row>
        <row r="57">
          <cell r="B57" t="str">
            <v>U508B</v>
          </cell>
          <cell r="C57" t="str">
            <v>Megastream - Rentals</v>
          </cell>
          <cell r="D57">
            <v>26010</v>
          </cell>
          <cell r="E57">
            <v>26087</v>
          </cell>
          <cell r="F57">
            <v>25925</v>
          </cell>
          <cell r="G57">
            <v>26026</v>
          </cell>
          <cell r="H57">
            <v>26283</v>
          </cell>
          <cell r="P57">
            <v>26066.2</v>
          </cell>
          <cell r="Q57">
            <v>27529.956705150289</v>
          </cell>
          <cell r="R57">
            <v>-4.8835463741295042E-2</v>
          </cell>
        </row>
        <row r="58">
          <cell r="B58" t="str">
            <v>U509B</v>
          </cell>
          <cell r="C58" t="str">
            <v>IPLC - Analogue</v>
          </cell>
          <cell r="D58">
            <v>1270</v>
          </cell>
          <cell r="E58">
            <v>1239</v>
          </cell>
          <cell r="F58">
            <v>1226</v>
          </cell>
          <cell r="G58">
            <v>1200</v>
          </cell>
          <cell r="H58">
            <v>1171</v>
          </cell>
          <cell r="P58">
            <v>1221.2</v>
          </cell>
          <cell r="Q58">
            <v>950</v>
          </cell>
          <cell r="R58">
            <v>0.31052631578947371</v>
          </cell>
        </row>
        <row r="59">
          <cell r="B59" t="str">
            <v>U510B</v>
          </cell>
          <cell r="C59" t="str">
            <v>IPLC - Digital</v>
          </cell>
          <cell r="D59">
            <v>31900</v>
          </cell>
          <cell r="E59">
            <v>32969</v>
          </cell>
          <cell r="F59">
            <v>33216</v>
          </cell>
          <cell r="G59">
            <v>33082</v>
          </cell>
          <cell r="H59">
            <v>33748</v>
          </cell>
          <cell r="P59">
            <v>32983</v>
          </cell>
          <cell r="Q59">
            <v>39600</v>
          </cell>
          <cell r="R59">
            <v>-0.17436868686868687</v>
          </cell>
        </row>
        <row r="60">
          <cell r="B60" t="str">
            <v>U511B</v>
          </cell>
          <cell r="C60" t="str">
            <v>Internal Sale - NBC Private Circuits</v>
          </cell>
          <cell r="D60">
            <v>9990</v>
          </cell>
          <cell r="E60">
            <v>9990</v>
          </cell>
          <cell r="F60">
            <v>9990</v>
          </cell>
          <cell r="G60">
            <v>9985.0916666666672</v>
          </cell>
          <cell r="H60">
            <v>9985.0916666666672</v>
          </cell>
          <cell r="P60">
            <v>49940.183333333334</v>
          </cell>
          <cell r="Q60">
            <v>49925.458333333336</v>
          </cell>
          <cell r="R60">
            <v>4.9156617657486186E-4</v>
          </cell>
        </row>
        <row r="61">
          <cell r="B61" t="str">
            <v>U512M</v>
          </cell>
          <cell r="C61" t="str">
            <v>Internal Sale - Broadcast &amp; Video Services</v>
          </cell>
          <cell r="D61">
            <v>53950</v>
          </cell>
          <cell r="E61">
            <v>53950</v>
          </cell>
          <cell r="F61">
            <v>53950</v>
          </cell>
          <cell r="G61">
            <v>53950</v>
          </cell>
          <cell r="H61">
            <v>53950</v>
          </cell>
          <cell r="P61">
            <v>269750</v>
          </cell>
          <cell r="Q61">
            <v>269761.66666666669</v>
          </cell>
          <cell r="R61">
            <v>-4.3248052293073514E-5</v>
          </cell>
        </row>
        <row r="62">
          <cell r="B62" t="str">
            <v>U601B</v>
          </cell>
          <cell r="C62" t="str">
            <v>International FeatureNet (IFN)</v>
          </cell>
          <cell r="D62">
            <v>3899</v>
          </cell>
          <cell r="E62">
            <v>3185</v>
          </cell>
          <cell r="F62">
            <v>3821</v>
          </cell>
          <cell r="G62">
            <v>3821</v>
          </cell>
          <cell r="H62">
            <v>3821</v>
          </cell>
          <cell r="P62">
            <v>3709.4</v>
          </cell>
          <cell r="Q62">
            <v>2939.7162604583486</v>
          </cell>
          <cell r="R62">
            <v>9.5433675863363474E-2</v>
          </cell>
        </row>
        <row r="63">
          <cell r="B63" t="str">
            <v>U602I</v>
          </cell>
          <cell r="C63" t="str">
            <v>International Transit</v>
          </cell>
          <cell r="D63">
            <v>44230100</v>
          </cell>
          <cell r="E63">
            <v>43486900</v>
          </cell>
          <cell r="F63">
            <v>39635500</v>
          </cell>
          <cell r="G63">
            <v>41248300</v>
          </cell>
          <cell r="H63">
            <v>47425200</v>
          </cell>
          <cell r="P63">
            <v>216026000</v>
          </cell>
          <cell r="Q63">
            <v>145112808.92812049</v>
          </cell>
          <cell r="R63">
            <v>0.43140312843290962</v>
          </cell>
        </row>
        <row r="64">
          <cell r="B64" t="str">
            <v>U603I</v>
          </cell>
          <cell r="C64" t="str">
            <v>Traveller Services - Home Direct</v>
          </cell>
          <cell r="D64">
            <v>11209868</v>
          </cell>
          <cell r="E64">
            <v>13172450</v>
          </cell>
          <cell r="F64">
            <v>14088627</v>
          </cell>
          <cell r="G64">
            <v>16427414</v>
          </cell>
          <cell r="H64">
            <v>12864065</v>
          </cell>
          <cell r="P64">
            <v>67762424</v>
          </cell>
          <cell r="Q64">
            <v>76593063.013418227</v>
          </cell>
          <cell r="R64">
            <v>-9.3080438446679736E-2</v>
          </cell>
        </row>
        <row r="65">
          <cell r="B65" t="str">
            <v>U604I</v>
          </cell>
          <cell r="C65" t="str">
            <v>Traveller Services - Outgoing Collect</v>
          </cell>
          <cell r="D65">
            <v>1023029</v>
          </cell>
          <cell r="E65">
            <v>1072105</v>
          </cell>
          <cell r="F65">
            <v>1163204</v>
          </cell>
          <cell r="G65">
            <v>5426260</v>
          </cell>
          <cell r="H65">
            <v>1683643</v>
          </cell>
          <cell r="P65">
            <v>10368241</v>
          </cell>
          <cell r="Q65">
            <v>8227647.7305665193</v>
          </cell>
          <cell r="R65">
            <v>-0.23114485616403455</v>
          </cell>
        </row>
        <row r="66">
          <cell r="B66" t="str">
            <v>U605P</v>
          </cell>
          <cell r="C66" t="str">
            <v>Operator Services</v>
          </cell>
          <cell r="D66">
            <v>16209966</v>
          </cell>
          <cell r="E66">
            <v>16974988</v>
          </cell>
          <cell r="F66">
            <v>16689692</v>
          </cell>
          <cell r="G66">
            <v>18176295</v>
          </cell>
          <cell r="H66">
            <v>18079918</v>
          </cell>
          <cell r="P66">
            <v>86130859</v>
          </cell>
          <cell r="Q66">
            <v>77197923.391435325</v>
          </cell>
          <cell r="R66">
            <v>0.11579390644105764</v>
          </cell>
        </row>
        <row r="67">
          <cell r="B67" t="str">
            <v>U606P</v>
          </cell>
          <cell r="C67" t="str">
            <v>Directory Assistance</v>
          </cell>
          <cell r="D67">
            <v>48769624</v>
          </cell>
          <cell r="E67">
            <v>47902110</v>
          </cell>
          <cell r="F67">
            <v>51532336</v>
          </cell>
          <cell r="G67">
            <v>53888249</v>
          </cell>
          <cell r="H67">
            <v>51187766</v>
          </cell>
          <cell r="P67">
            <v>253280085</v>
          </cell>
          <cell r="Q67">
            <v>233687918.7966443</v>
          </cell>
          <cell r="R67">
            <v>7.9978065233340404E-2</v>
          </cell>
        </row>
        <row r="68">
          <cell r="B68" t="str">
            <v>U607B</v>
          </cell>
          <cell r="C68" t="str">
            <v>Value Call - Business</v>
          </cell>
          <cell r="D68">
            <v>6070972</v>
          </cell>
          <cell r="E68">
            <v>5894834</v>
          </cell>
          <cell r="F68">
            <v>6503037</v>
          </cell>
          <cell r="G68">
            <v>6720440</v>
          </cell>
          <cell r="H68">
            <v>6354509</v>
          </cell>
          <cell r="P68">
            <v>31543792</v>
          </cell>
          <cell r="Q68">
            <v>38290000</v>
          </cell>
          <cell r="R68">
            <v>-0.17142920592193808</v>
          </cell>
        </row>
        <row r="69">
          <cell r="B69" t="str">
            <v>U608P</v>
          </cell>
          <cell r="C69" t="str">
            <v>Value Call - Residential</v>
          </cell>
          <cell r="D69">
            <v>25071307</v>
          </cell>
          <cell r="E69">
            <v>25417432</v>
          </cell>
          <cell r="F69">
            <v>25389114</v>
          </cell>
          <cell r="G69">
            <v>26718111</v>
          </cell>
          <cell r="H69">
            <v>27005384</v>
          </cell>
          <cell r="P69">
            <v>129601348</v>
          </cell>
          <cell r="Q69">
            <v>151380824.10440385</v>
          </cell>
          <cell r="R69">
            <v>-4.7801245070904039E-2</v>
          </cell>
        </row>
        <row r="70">
          <cell r="B70" t="str">
            <v>U609B</v>
          </cell>
          <cell r="C70" t="str">
            <v>Inland Freefone/ LoCall (0345/0800/0990)</v>
          </cell>
          <cell r="D70">
            <v>204361945</v>
          </cell>
          <cell r="E70">
            <v>223667422</v>
          </cell>
          <cell r="F70">
            <v>226724592</v>
          </cell>
          <cell r="G70">
            <v>234861744.2213175</v>
          </cell>
          <cell r="H70">
            <v>248912299</v>
          </cell>
          <cell r="P70">
            <v>1138528002.2213175</v>
          </cell>
          <cell r="Q70">
            <v>2000190000</v>
          </cell>
          <cell r="R70">
            <v>-0.42723204594362896</v>
          </cell>
        </row>
        <row r="71">
          <cell r="B71" t="str">
            <v>U610P</v>
          </cell>
          <cell r="C71" t="str">
            <v>BT Chargecard - Business</v>
          </cell>
          <cell r="D71">
            <v>24600000</v>
          </cell>
          <cell r="E71">
            <v>26290000</v>
          </cell>
          <cell r="F71">
            <v>27740000</v>
          </cell>
          <cell r="G71">
            <v>27978010.380622827</v>
          </cell>
          <cell r="H71">
            <v>24472525.951557089</v>
          </cell>
          <cell r="P71">
            <v>131080536.33217992</v>
          </cell>
          <cell r="Q71">
            <v>131086089.96539788</v>
          </cell>
          <cell r="R71">
            <v>-7.0624964934811355E-5</v>
          </cell>
        </row>
        <row r="72">
          <cell r="B72" t="str">
            <v>U611P</v>
          </cell>
          <cell r="C72" t="str">
            <v>BT Chargecard - Residential/ Operator</v>
          </cell>
          <cell r="D72">
            <v>39760000</v>
          </cell>
          <cell r="E72">
            <v>40820000</v>
          </cell>
          <cell r="F72">
            <v>41250000</v>
          </cell>
          <cell r="G72">
            <v>41246536.412078157</v>
          </cell>
          <cell r="H72">
            <v>34017761.989342809</v>
          </cell>
          <cell r="P72">
            <v>197094298.40142095</v>
          </cell>
          <cell r="Q72">
            <v>197090408.5257549</v>
          </cell>
          <cell r="R72">
            <v>3.1929737082609424E-5</v>
          </cell>
        </row>
        <row r="73">
          <cell r="B73" t="str">
            <v>U612K</v>
          </cell>
          <cell r="C73" t="str">
            <v>Other Interconnect (Non-Calls)</v>
          </cell>
          <cell r="D73">
            <v>25334</v>
          </cell>
          <cell r="E73">
            <v>25626</v>
          </cell>
          <cell r="F73">
            <v>25923.675902134244</v>
          </cell>
          <cell r="G73">
            <v>26215.775499832584</v>
          </cell>
          <cell r="H73">
            <v>26516.466262169106</v>
          </cell>
          <cell r="P73">
            <v>129615.91766413594</v>
          </cell>
          <cell r="Q73">
            <v>129615.91766413594</v>
          </cell>
        </row>
        <row r="74">
          <cell r="B74" t="str">
            <v>U613K</v>
          </cell>
          <cell r="C74" t="str">
            <v>Interconnect Circuits</v>
          </cell>
          <cell r="D74">
            <v>8970</v>
          </cell>
          <cell r="E74">
            <v>9100</v>
          </cell>
          <cell r="F74">
            <v>9238</v>
          </cell>
          <cell r="G74">
            <v>9366</v>
          </cell>
          <cell r="H74">
            <v>9503</v>
          </cell>
          <cell r="P74">
            <v>9235.4</v>
          </cell>
          <cell r="Q74">
            <v>9236.5950324836413</v>
          </cell>
          <cell r="R74">
            <v>-2.0251573704945373E-4</v>
          </cell>
        </row>
        <row r="75">
          <cell r="B75" t="str">
            <v>U614K</v>
          </cell>
          <cell r="C75" t="str">
            <v>OLO Fixed Links</v>
          </cell>
          <cell r="D75">
            <v>10656</v>
          </cell>
          <cell r="E75">
            <v>11182</v>
          </cell>
          <cell r="F75">
            <v>12208</v>
          </cell>
          <cell r="G75">
            <v>12912</v>
          </cell>
          <cell r="H75">
            <v>13377</v>
          </cell>
          <cell r="P75">
            <v>12067</v>
          </cell>
          <cell r="Q75">
            <v>11637.517354487863</v>
          </cell>
          <cell r="R75">
            <v>-3.3748274201069045E-3</v>
          </cell>
        </row>
        <row r="76">
          <cell r="B76" t="str">
            <v>U615K</v>
          </cell>
          <cell r="C76" t="str">
            <v>International Interconnect Calls</v>
          </cell>
          <cell r="D76">
            <v>18807064.015840266</v>
          </cell>
          <cell r="E76">
            <v>19153355.688934498</v>
          </cell>
          <cell r="F76">
            <v>18467815.451812346</v>
          </cell>
          <cell r="G76">
            <v>18312540.906225119</v>
          </cell>
          <cell r="H76">
            <v>17945401.538860716</v>
          </cell>
          <cell r="P76">
            <v>92686177.601672947</v>
          </cell>
          <cell r="Q76">
            <v>92686177.601672947</v>
          </cell>
        </row>
        <row r="77">
          <cell r="B77" t="str">
            <v>U616B</v>
          </cell>
          <cell r="C77" t="str">
            <v>FeatureNet 1000 (VPN)</v>
          </cell>
          <cell r="D77">
            <v>49028</v>
          </cell>
          <cell r="E77">
            <v>48313</v>
          </cell>
          <cell r="F77">
            <v>49637</v>
          </cell>
          <cell r="G77">
            <v>51181</v>
          </cell>
          <cell r="H77">
            <v>51547</v>
          </cell>
          <cell r="P77">
            <v>49941.2</v>
          </cell>
          <cell r="Q77">
            <v>44295.572571428573</v>
          </cell>
          <cell r="R77">
            <v>0.12054191724165897</v>
          </cell>
        </row>
        <row r="78">
          <cell r="B78" t="str">
            <v>U617B</v>
          </cell>
          <cell r="C78" t="str">
            <v>FeatureNet 5000 (VPS)</v>
          </cell>
          <cell r="D78">
            <v>415016</v>
          </cell>
          <cell r="E78">
            <v>415399</v>
          </cell>
          <cell r="F78">
            <v>423301</v>
          </cell>
          <cell r="G78">
            <v>424658</v>
          </cell>
          <cell r="H78">
            <v>426515</v>
          </cell>
          <cell r="P78">
            <v>420977.8</v>
          </cell>
          <cell r="Q78">
            <v>410640.81230739859</v>
          </cell>
          <cell r="R78">
            <v>2.1879871923907092E-2</v>
          </cell>
        </row>
        <row r="79">
          <cell r="B79" t="str">
            <v>U618B</v>
          </cell>
          <cell r="C79" t="str">
            <v>SMDS</v>
          </cell>
          <cell r="D79">
            <v>2504</v>
          </cell>
          <cell r="E79">
            <v>2586</v>
          </cell>
          <cell r="F79">
            <v>2540</v>
          </cell>
          <cell r="G79">
            <v>2584</v>
          </cell>
          <cell r="H79">
            <v>2540</v>
          </cell>
          <cell r="P79">
            <v>2550.8000000000002</v>
          </cell>
          <cell r="Q79">
            <v>2787.523001370238</v>
          </cell>
          <cell r="R79">
            <v>-6.4485360792800456E-2</v>
          </cell>
        </row>
        <row r="80">
          <cell r="B80" t="str">
            <v>U619P</v>
          </cell>
          <cell r="C80" t="str">
            <v>Public Payphones Calls</v>
          </cell>
          <cell r="D80">
            <v>144356434</v>
          </cell>
          <cell r="E80">
            <v>155501355</v>
          </cell>
          <cell r="F80">
            <v>154784776</v>
          </cell>
          <cell r="G80">
            <v>166449550</v>
          </cell>
          <cell r="H80">
            <v>163738443</v>
          </cell>
          <cell r="P80">
            <v>784830558</v>
          </cell>
          <cell r="Q80">
            <v>845555406.18358719</v>
          </cell>
          <cell r="R80">
            <v>-5.7230530182508076E-3</v>
          </cell>
        </row>
        <row r="81">
          <cell r="B81" t="str">
            <v>U620B</v>
          </cell>
          <cell r="C81" t="str">
            <v>Telex Network</v>
          </cell>
          <cell r="D81">
            <v>13791</v>
          </cell>
          <cell r="E81">
            <v>13639</v>
          </cell>
          <cell r="F81">
            <v>13465</v>
          </cell>
          <cell r="G81">
            <v>13329</v>
          </cell>
          <cell r="H81">
            <v>13859</v>
          </cell>
          <cell r="P81">
            <v>13616.6</v>
          </cell>
          <cell r="Q81">
            <v>12455.565684582116</v>
          </cell>
          <cell r="R81">
            <v>8.0619947783943893E-2</v>
          </cell>
        </row>
        <row r="82">
          <cell r="B82" t="str">
            <v>U621B</v>
          </cell>
          <cell r="C82" t="str">
            <v>Flexible Bandwidth Services (FBS)</v>
          </cell>
          <cell r="D82">
            <v>96390</v>
          </cell>
          <cell r="E82">
            <v>97780</v>
          </cell>
          <cell r="F82">
            <v>99130</v>
          </cell>
          <cell r="G82">
            <v>100290.35182759006</v>
          </cell>
          <cell r="H82">
            <v>101246.23205888463</v>
          </cell>
          <cell r="P82">
            <v>98967.316777294938</v>
          </cell>
          <cell r="Q82">
            <v>98968.469239720347</v>
          </cell>
          <cell r="R82">
            <v>-1.9646092465289312E-5</v>
          </cell>
        </row>
        <row r="83">
          <cell r="B83" t="str">
            <v>U622B</v>
          </cell>
          <cell r="C83" t="str">
            <v>FeatureLine</v>
          </cell>
          <cell r="D83">
            <v>164170</v>
          </cell>
          <cell r="E83">
            <v>166850</v>
          </cell>
          <cell r="F83">
            <v>169930</v>
          </cell>
          <cell r="G83">
            <v>173038.79460862998</v>
          </cell>
          <cell r="H83">
            <v>175876.96544561547</v>
          </cell>
          <cell r="P83">
            <v>169973.15201084909</v>
          </cell>
          <cell r="Q83">
            <v>169973.57010468567</v>
          </cell>
          <cell r="R83">
            <v>-4.1729922336020496E-6</v>
          </cell>
        </row>
        <row r="84">
          <cell r="B84" t="str">
            <v>U623B</v>
          </cell>
          <cell r="C84" t="str">
            <v>Other Advanced Services</v>
          </cell>
          <cell r="G84">
            <v>0</v>
          </cell>
          <cell r="P84">
            <v>0</v>
          </cell>
          <cell r="Q84">
            <v>0</v>
          </cell>
        </row>
        <row r="85">
          <cell r="B85" t="str">
            <v>U624K</v>
          </cell>
          <cell r="C85" t="str">
            <v>Number Portability - Set-up Costs</v>
          </cell>
          <cell r="D85">
            <v>8530</v>
          </cell>
          <cell r="E85">
            <v>8530</v>
          </cell>
          <cell r="F85">
            <v>8530</v>
          </cell>
          <cell r="G85">
            <v>8525</v>
          </cell>
          <cell r="H85">
            <v>8525</v>
          </cell>
          <cell r="P85">
            <v>42640</v>
          </cell>
          <cell r="Q85">
            <v>42625</v>
          </cell>
          <cell r="R85">
            <v>0</v>
          </cell>
        </row>
        <row r="86">
          <cell r="B86" t="str">
            <v>U624K</v>
          </cell>
          <cell r="C86" t="str">
            <v>Number Portability - Set-up Costs</v>
          </cell>
          <cell r="D86">
            <v>34080</v>
          </cell>
          <cell r="E86">
            <v>34080</v>
          </cell>
          <cell r="F86">
            <v>34080</v>
          </cell>
          <cell r="G86">
            <v>34083.333333333336</v>
          </cell>
          <cell r="H86">
            <v>34083.333333333336</v>
          </cell>
          <cell r="P86">
            <v>170406.66666666669</v>
          </cell>
          <cell r="Q86">
            <v>42625</v>
          </cell>
          <cell r="R86">
            <v>0</v>
          </cell>
        </row>
        <row r="87">
          <cell r="B87" t="str">
            <v>U625M</v>
          </cell>
          <cell r="C87" t="str">
            <v>Internet/ Intranet/ MultiMedia</v>
          </cell>
          <cell r="G87">
            <v>0</v>
          </cell>
          <cell r="P87">
            <v>0</v>
          </cell>
          <cell r="Q87">
            <v>0</v>
          </cell>
        </row>
        <row r="88">
          <cell r="B88" t="str">
            <v>U802B</v>
          </cell>
          <cell r="C88" t="str">
            <v>Bucket code - BD</v>
          </cell>
          <cell r="G88">
            <v>0</v>
          </cell>
          <cell r="P88">
            <v>0</v>
          </cell>
          <cell r="Q88">
            <v>0</v>
          </cell>
        </row>
        <row r="89">
          <cell r="B89" t="str">
            <v>U804I</v>
          </cell>
          <cell r="C89" t="str">
            <v>Bucket code - GC</v>
          </cell>
          <cell r="G89">
            <v>0</v>
          </cell>
          <cell r="P89">
            <v>0</v>
          </cell>
          <cell r="Q89">
            <v>0</v>
          </cell>
        </row>
        <row r="90">
          <cell r="B90" t="str">
            <v>U806P</v>
          </cell>
          <cell r="C90" t="str">
            <v>Bucket code - CD</v>
          </cell>
          <cell r="G90">
            <v>0</v>
          </cell>
          <cell r="P90">
            <v>0</v>
          </cell>
          <cell r="Q90">
            <v>0</v>
          </cell>
        </row>
        <row r="91">
          <cell r="B91" t="str">
            <v>U807B</v>
          </cell>
          <cell r="C91" t="str">
            <v>Business Highway Rentals</v>
          </cell>
          <cell r="G91">
            <v>0</v>
          </cell>
          <cell r="P91">
            <v>0</v>
          </cell>
          <cell r="Q91">
            <v>0</v>
          </cell>
        </row>
        <row r="92">
          <cell r="B92" t="str">
            <v>U808P</v>
          </cell>
          <cell r="C92" t="str">
            <v>Home Highway Rentals</v>
          </cell>
          <cell r="D92">
            <v>8400</v>
          </cell>
          <cell r="E92">
            <v>8400</v>
          </cell>
          <cell r="F92">
            <v>8400</v>
          </cell>
          <cell r="G92">
            <v>8400</v>
          </cell>
          <cell r="H92">
            <v>8400</v>
          </cell>
          <cell r="P92">
            <v>8400</v>
          </cell>
          <cell r="Q92">
            <v>8400</v>
          </cell>
          <cell r="R92">
            <v>0</v>
          </cell>
        </row>
        <row r="93">
          <cell r="B93" t="str">
            <v>U809B</v>
          </cell>
          <cell r="C93" t="str">
            <v>Business Highway Connections</v>
          </cell>
          <cell r="G93">
            <v>0</v>
          </cell>
          <cell r="P93">
            <v>0</v>
          </cell>
          <cell r="Q93">
            <v>0</v>
          </cell>
        </row>
        <row r="94">
          <cell r="B94" t="str">
            <v>U810P</v>
          </cell>
          <cell r="C94" t="str">
            <v>Home Highway Connections</v>
          </cell>
          <cell r="G94">
            <v>0</v>
          </cell>
          <cell r="P94">
            <v>0</v>
          </cell>
          <cell r="Q94">
            <v>0</v>
          </cell>
        </row>
        <row r="95">
          <cell r="B95" t="str">
            <v>U812B</v>
          </cell>
          <cell r="C95" t="str">
            <v>CCTV</v>
          </cell>
          <cell r="D95">
            <v>130</v>
          </cell>
          <cell r="E95">
            <v>130</v>
          </cell>
          <cell r="F95">
            <v>130</v>
          </cell>
          <cell r="G95">
            <v>129.9375</v>
          </cell>
          <cell r="H95">
            <v>129.9375</v>
          </cell>
          <cell r="P95">
            <v>649.875</v>
          </cell>
          <cell r="Q95">
            <v>129.9375</v>
          </cell>
          <cell r="R95">
            <v>4.8100048100048102E-4</v>
          </cell>
        </row>
        <row r="96">
          <cell r="B96" t="str">
            <v>U813B</v>
          </cell>
          <cell r="C96" t="str">
            <v>Cellstream</v>
          </cell>
          <cell r="D96">
            <v>330</v>
          </cell>
          <cell r="E96">
            <v>330</v>
          </cell>
          <cell r="F96">
            <v>330</v>
          </cell>
          <cell r="G96">
            <v>328.66666666666669</v>
          </cell>
          <cell r="H96">
            <v>328.66666666666669</v>
          </cell>
          <cell r="P96">
            <v>1647.3333333333335</v>
          </cell>
          <cell r="Q96">
            <v>328.66666666666669</v>
          </cell>
          <cell r="R96">
            <v>4.0567951318457836E-3</v>
          </cell>
        </row>
        <row r="97">
          <cell r="B97" t="str">
            <v>U814P</v>
          </cell>
          <cell r="C97" t="str">
            <v>European Chargecard</v>
          </cell>
          <cell r="D97">
            <v>3316666.6666666665</v>
          </cell>
          <cell r="E97">
            <v>3316666.6666666665</v>
          </cell>
          <cell r="F97">
            <v>3316666.6666666665</v>
          </cell>
          <cell r="G97">
            <v>3316666.6666666665</v>
          </cell>
          <cell r="H97">
            <v>3316666.6666666665</v>
          </cell>
          <cell r="P97">
            <v>16583333.333333332</v>
          </cell>
          <cell r="Q97">
            <v>16583333.333333332</v>
          </cell>
          <cell r="R97">
            <v>1.0050251256281408E-3</v>
          </cell>
        </row>
        <row r="109">
          <cell r="B109" t="str">
            <v>U101B</v>
          </cell>
          <cell r="C109" t="str">
            <v>Connections - Business Telephone</v>
          </cell>
          <cell r="D109">
            <v>71418.879951266848</v>
          </cell>
          <cell r="E109">
            <v>88999.319388154559</v>
          </cell>
          <cell r="F109">
            <v>71756.689016096789</v>
          </cell>
          <cell r="G109">
            <v>89789.566984973295</v>
          </cell>
          <cell r="H109">
            <v>67421.064110291773</v>
          </cell>
          <cell r="I109">
            <v>69559.196634441309</v>
          </cell>
          <cell r="J109">
            <v>95977.941669470776</v>
          </cell>
          <cell r="K109">
            <v>73100.434462328631</v>
          </cell>
          <cell r="L109">
            <v>64892.055987947526</v>
          </cell>
          <cell r="M109">
            <v>70736.94795867613</v>
          </cell>
          <cell r="N109">
            <v>69238.699434256385</v>
          </cell>
          <cell r="O109">
            <v>79494.7845394014</v>
          </cell>
          <cell r="P109">
            <v>912385.58013730554</v>
          </cell>
          <cell r="R109">
            <v>71418.879951266848</v>
          </cell>
          <cell r="S109">
            <v>160418.19933942141</v>
          </cell>
          <cell r="T109">
            <v>232174.8883555182</v>
          </cell>
          <cell r="U109">
            <v>321964.45534049149</v>
          </cell>
          <cell r="V109">
            <v>389385.51945078326</v>
          </cell>
          <cell r="W109">
            <v>458944.71608522459</v>
          </cell>
          <cell r="X109">
            <v>554922.65775469539</v>
          </cell>
          <cell r="Y109">
            <v>628023.09221702407</v>
          </cell>
          <cell r="Z109">
            <v>692915.14820497157</v>
          </cell>
          <cell r="AA109">
            <v>763652.09616364772</v>
          </cell>
          <cell r="AB109">
            <v>832890.79559790413</v>
          </cell>
          <cell r="AC109">
            <v>912385.58013730554</v>
          </cell>
        </row>
        <row r="110">
          <cell r="B110" t="str">
            <v>U102P</v>
          </cell>
          <cell r="C110" t="str">
            <v>Connections - Residential Telephone</v>
          </cell>
          <cell r="D110">
            <v>99737.252205359415</v>
          </cell>
          <cell r="E110">
            <v>112694.74527380912</v>
          </cell>
          <cell r="F110">
            <v>103772.80240774743</v>
          </cell>
          <cell r="G110">
            <v>127573.4670709028</v>
          </cell>
          <cell r="H110">
            <v>107782.78325119526</v>
          </cell>
          <cell r="I110">
            <v>111113.8535296794</v>
          </cell>
          <cell r="J110">
            <v>105868.60813881064</v>
          </cell>
          <cell r="K110">
            <v>82444.430243498762</v>
          </cell>
          <cell r="L110">
            <v>74423.586854570691</v>
          </cell>
          <cell r="M110">
            <v>95288.18374976622</v>
          </cell>
          <cell r="N110">
            <v>86200.480901609539</v>
          </cell>
          <cell r="O110">
            <v>90699.806373050669</v>
          </cell>
          <cell r="P110">
            <v>1197600</v>
          </cell>
          <cell r="R110">
            <v>99737.252205359415</v>
          </cell>
          <cell r="S110">
            <v>212431.99747916852</v>
          </cell>
          <cell r="T110">
            <v>316204.79988691595</v>
          </cell>
          <cell r="U110">
            <v>443778.26695781876</v>
          </cell>
          <cell r="V110">
            <v>551561.05020901398</v>
          </cell>
          <cell r="W110">
            <v>662674.90373869333</v>
          </cell>
          <cell r="X110">
            <v>768543.51187750394</v>
          </cell>
          <cell r="Y110">
            <v>850987.94212100271</v>
          </cell>
          <cell r="Z110">
            <v>925411.52897557337</v>
          </cell>
          <cell r="AA110">
            <v>1020699.7127253396</v>
          </cell>
          <cell r="AB110">
            <v>1106900.1936269491</v>
          </cell>
          <cell r="AC110">
            <v>1197600</v>
          </cell>
        </row>
        <row r="111">
          <cell r="B111" t="str">
            <v>U103B</v>
          </cell>
          <cell r="C111" t="str">
            <v>Connections - ISDN 2</v>
          </cell>
          <cell r="D111">
            <v>15089.161540300111</v>
          </cell>
          <cell r="E111">
            <v>20697.000548418131</v>
          </cell>
          <cell r="F111">
            <v>15492.047930950499</v>
          </cell>
          <cell r="G111">
            <v>18302.454192849575</v>
          </cell>
          <cell r="H111">
            <v>15093.342849272882</v>
          </cell>
          <cell r="I111">
            <v>19527.466251066846</v>
          </cell>
          <cell r="J111">
            <v>24440.476415361994</v>
          </cell>
          <cell r="K111">
            <v>16000.849580089123</v>
          </cell>
          <cell r="L111">
            <v>18469.578559451507</v>
          </cell>
          <cell r="M111">
            <v>20983.399828363948</v>
          </cell>
          <cell r="N111">
            <v>21140.32368797548</v>
          </cell>
          <cell r="O111">
            <v>23910.695016560901</v>
          </cell>
          <cell r="P111">
            <v>229146.796400661</v>
          </cell>
          <cell r="R111">
            <v>15089.161540300111</v>
          </cell>
          <cell r="S111">
            <v>35786.162088718243</v>
          </cell>
          <cell r="T111">
            <v>51278.210019668739</v>
          </cell>
          <cell r="U111">
            <v>69580.664212518313</v>
          </cell>
          <cell r="V111">
            <v>84674.007061791199</v>
          </cell>
          <cell r="W111">
            <v>104201.47331285804</v>
          </cell>
          <cell r="X111">
            <v>128641.94972822003</v>
          </cell>
          <cell r="Y111">
            <v>144642.79930830916</v>
          </cell>
          <cell r="Z111">
            <v>163112.37786776066</v>
          </cell>
          <cell r="AA111">
            <v>184095.7776961246</v>
          </cell>
          <cell r="AB111">
            <v>205236.10138410007</v>
          </cell>
          <cell r="AC111">
            <v>229146.79640066097</v>
          </cell>
        </row>
        <row r="112">
          <cell r="B112" t="str">
            <v>U104B</v>
          </cell>
          <cell r="C112" t="str">
            <v>Connections - ISDN 30</v>
          </cell>
          <cell r="D112">
            <v>23473.316674301936</v>
          </cell>
          <cell r="E112">
            <v>34416.865335833718</v>
          </cell>
          <cell r="F112">
            <v>22649.89998843646</v>
          </cell>
          <cell r="G112">
            <v>33980.072565146453</v>
          </cell>
          <cell r="H112">
            <v>22227.313668284223</v>
          </cell>
          <cell r="I112">
            <v>24900.110359039212</v>
          </cell>
          <cell r="J112">
            <v>31348.069103325553</v>
          </cell>
          <cell r="K112">
            <v>27118.555239624271</v>
          </cell>
          <cell r="L112">
            <v>25811.687841832252</v>
          </cell>
          <cell r="M112">
            <v>27911.098062601715</v>
          </cell>
          <cell r="N112">
            <v>24606.741457215088</v>
          </cell>
          <cell r="O112">
            <v>35675.641970673838</v>
          </cell>
          <cell r="P112">
            <v>334119.37226631469</v>
          </cell>
          <cell r="R112">
            <v>23473.316674301936</v>
          </cell>
          <cell r="S112">
            <v>57890.182010135657</v>
          </cell>
          <cell r="T112">
            <v>80540.081998572117</v>
          </cell>
          <cell r="U112">
            <v>114520.15456371856</v>
          </cell>
          <cell r="V112">
            <v>136747.46823200278</v>
          </cell>
          <cell r="W112">
            <v>161647.57859104199</v>
          </cell>
          <cell r="X112">
            <v>192995.64769436754</v>
          </cell>
          <cell r="Y112">
            <v>220114.20293399179</v>
          </cell>
          <cell r="Z112">
            <v>245925.89077582405</v>
          </cell>
          <cell r="AA112">
            <v>273836.98883842578</v>
          </cell>
          <cell r="AB112">
            <v>298443.73029564088</v>
          </cell>
          <cell r="AC112">
            <v>334119.37226631469</v>
          </cell>
        </row>
        <row r="113">
          <cell r="B113" t="str">
            <v>U105B</v>
          </cell>
          <cell r="C113" t="str">
            <v>Rentals - Business Telephone</v>
          </cell>
          <cell r="D113">
            <v>5882849.5181744127</v>
          </cell>
          <cell r="E113">
            <v>5871315.2233413029</v>
          </cell>
          <cell r="F113">
            <v>5862243.2654838646</v>
          </cell>
          <cell r="G113">
            <v>5844916.6698084995</v>
          </cell>
          <cell r="H113">
            <v>5834886.8482144903</v>
          </cell>
          <cell r="I113">
            <v>5825358.5177001832</v>
          </cell>
          <cell r="J113">
            <v>5812821.2407076731</v>
          </cell>
          <cell r="K113">
            <v>5802791.419113664</v>
          </cell>
          <cell r="L113">
            <v>5784163.3831019318</v>
          </cell>
          <cell r="M113">
            <v>5772629.0882688221</v>
          </cell>
          <cell r="N113">
            <v>5762599.2666748147</v>
          </cell>
          <cell r="O113">
            <v>5752569.4450808046</v>
          </cell>
          <cell r="P113">
            <v>5825358.5177001832</v>
          </cell>
          <cell r="R113">
            <v>5882849.5181744127</v>
          </cell>
          <cell r="S113">
            <v>5877082.3707578573</v>
          </cell>
          <cell r="T113">
            <v>5872136.0023331931</v>
          </cell>
          <cell r="U113">
            <v>5865331.1692020195</v>
          </cell>
          <cell r="V113">
            <v>5859242.3050045129</v>
          </cell>
          <cell r="W113">
            <v>5853595.0071204575</v>
          </cell>
          <cell r="X113">
            <v>5847770.1833472028</v>
          </cell>
          <cell r="Y113">
            <v>5842147.8378180107</v>
          </cell>
          <cell r="Z113">
            <v>5835705.1206273353</v>
          </cell>
          <cell r="AA113">
            <v>5829397.5173914842</v>
          </cell>
          <cell r="AB113">
            <v>5823324.9491445143</v>
          </cell>
          <cell r="AC113">
            <v>5817428.6571392054</v>
          </cell>
        </row>
        <row r="114">
          <cell r="B114" t="str">
            <v>U106P</v>
          </cell>
          <cell r="C114" t="str">
            <v>Rentals - Residential Telephone</v>
          </cell>
          <cell r="D114">
            <v>19484544.423749063</v>
          </cell>
          <cell r="E114">
            <v>19428334.969375838</v>
          </cell>
          <cell r="F114">
            <v>19376642.994281851</v>
          </cell>
          <cell r="G114">
            <v>19343031.874511313</v>
          </cell>
          <cell r="H114">
            <v>19335602.843541641</v>
          </cell>
          <cell r="I114">
            <v>19326706.104137864</v>
          </cell>
          <cell r="J114">
            <v>19261641.674421992</v>
          </cell>
          <cell r="K114">
            <v>19170389.189610802</v>
          </cell>
          <cell r="L114">
            <v>19118897.085380811</v>
          </cell>
          <cell r="M114">
            <v>19042083.033132803</v>
          </cell>
          <cell r="N114">
            <v>18974931.394742683</v>
          </cell>
          <cell r="O114">
            <v>18877394.413113356</v>
          </cell>
          <cell r="P114">
            <v>19228350</v>
          </cell>
          <cell r="R114">
            <v>19484544.423749063</v>
          </cell>
          <cell r="S114">
            <v>19456439.69656245</v>
          </cell>
          <cell r="T114">
            <v>19429840.795802251</v>
          </cell>
          <cell r="U114">
            <v>19408138.565479517</v>
          </cell>
          <cell r="V114">
            <v>19393631.42109194</v>
          </cell>
          <cell r="W114">
            <v>19382477.201599594</v>
          </cell>
          <cell r="X114">
            <v>19365214.983431365</v>
          </cell>
          <cell r="Y114">
            <v>19340861.759203795</v>
          </cell>
          <cell r="Z114">
            <v>19316199.017667908</v>
          </cell>
          <cell r="AA114">
            <v>19288787.419214398</v>
          </cell>
          <cell r="AB114">
            <v>19260255.053353332</v>
          </cell>
          <cell r="AC114">
            <v>19228350</v>
          </cell>
        </row>
        <row r="115">
          <cell r="B115" t="str">
            <v>U107B</v>
          </cell>
          <cell r="C115" t="str">
            <v>Rentals - ISDN 2</v>
          </cell>
          <cell r="D115">
            <v>466159.49220555712</v>
          </cell>
          <cell r="E115">
            <v>480043.10766947374</v>
          </cell>
          <cell r="F115">
            <v>492115.81676853169</v>
          </cell>
          <cell r="G115">
            <v>507206.70314235403</v>
          </cell>
          <cell r="H115">
            <v>519279.41224141204</v>
          </cell>
          <cell r="I115">
            <v>531608.66640882485</v>
          </cell>
          <cell r="J115">
            <v>548585.91357937502</v>
          </cell>
          <cell r="K115">
            <v>562670.74086160935</v>
          </cell>
          <cell r="L115">
            <v>576433.62923453527</v>
          </cell>
          <cell r="M115">
            <v>593441.05817783321</v>
          </cell>
          <cell r="N115">
            <v>608431.33864249685</v>
          </cell>
          <cell r="O115">
            <v>623522.22501631908</v>
          </cell>
          <cell r="P115">
            <v>531608.66640882485</v>
          </cell>
          <cell r="R115">
            <v>466159.49220555712</v>
          </cell>
          <cell r="S115">
            <v>473101.2999375154</v>
          </cell>
          <cell r="T115">
            <v>479439.47221452085</v>
          </cell>
          <cell r="U115">
            <v>486381.27994647913</v>
          </cell>
          <cell r="V115">
            <v>492960.90640546568</v>
          </cell>
          <cell r="W115">
            <v>499402.19973935885</v>
          </cell>
          <cell r="X115">
            <v>506428.44457364688</v>
          </cell>
          <cell r="Y115">
            <v>513458.73160964216</v>
          </cell>
          <cell r="Z115">
            <v>520455.94245685253</v>
          </cell>
          <cell r="AA115">
            <v>527754.45402895065</v>
          </cell>
          <cell r="AB115">
            <v>535088.7162665457</v>
          </cell>
          <cell r="AC115">
            <v>542458.17532902688</v>
          </cell>
        </row>
        <row r="116">
          <cell r="B116" t="str">
            <v>U108B</v>
          </cell>
          <cell r="C116" t="str">
            <v>Rentals - ISDN 30</v>
          </cell>
          <cell r="D116">
            <v>803199.39335437189</v>
          </cell>
          <cell r="E116">
            <v>820670.30077289417</v>
          </cell>
          <cell r="F116">
            <v>835862.39418030495</v>
          </cell>
          <cell r="G116">
            <v>853878.65879806771</v>
          </cell>
          <cell r="H116">
            <v>868291.67049227783</v>
          </cell>
          <cell r="I116">
            <v>881984.03160177742</v>
          </cell>
          <cell r="J116">
            <v>899026.44407803949</v>
          </cell>
          <cell r="K116">
            <v>912660.37405904895</v>
          </cell>
          <cell r="L116">
            <v>925612.60754100815</v>
          </cell>
          <cell r="M116">
            <v>940395.68304898858</v>
          </cell>
          <cell r="N116">
            <v>953250.5313167976</v>
          </cell>
          <cell r="O116">
            <v>966105.37958460674</v>
          </cell>
          <cell r="P116">
            <v>881984.03160177742</v>
          </cell>
          <cell r="R116">
            <v>803199.39335437189</v>
          </cell>
          <cell r="S116">
            <v>811934.84706363303</v>
          </cell>
          <cell r="T116">
            <v>819910.69610252371</v>
          </cell>
          <cell r="U116">
            <v>828402.68677640974</v>
          </cell>
          <cell r="V116">
            <v>836380.48351958336</v>
          </cell>
          <cell r="W116">
            <v>843981.0748666157</v>
          </cell>
          <cell r="X116">
            <v>851844.69903967623</v>
          </cell>
          <cell r="Y116">
            <v>859446.65841709776</v>
          </cell>
          <cell r="Z116">
            <v>866798.4305419767</v>
          </cell>
          <cell r="AA116">
            <v>874158.15579267778</v>
          </cell>
          <cell r="AB116">
            <v>881348.37174941599</v>
          </cell>
          <cell r="AC116">
            <v>888411.45573568193</v>
          </cell>
        </row>
        <row r="117">
          <cell r="B117" t="str">
            <v>U109B</v>
          </cell>
          <cell r="C117" t="str">
            <v>Select Services - Access - Business</v>
          </cell>
          <cell r="D117">
            <v>0</v>
          </cell>
          <cell r="E117">
            <v>0</v>
          </cell>
          <cell r="F117">
            <v>0</v>
          </cell>
          <cell r="G117">
            <v>0</v>
          </cell>
          <cell r="H117">
            <v>0</v>
          </cell>
          <cell r="I117">
            <v>0</v>
          </cell>
          <cell r="J117">
            <v>0</v>
          </cell>
          <cell r="K117">
            <v>0</v>
          </cell>
          <cell r="L117">
            <v>0</v>
          </cell>
          <cell r="M117">
            <v>0</v>
          </cell>
          <cell r="N117">
            <v>0</v>
          </cell>
          <cell r="O117">
            <v>0</v>
          </cell>
          <cell r="P117">
            <v>0</v>
          </cell>
          <cell r="R117">
            <v>0</v>
          </cell>
          <cell r="S117">
            <v>0</v>
          </cell>
          <cell r="T117">
            <v>0</v>
          </cell>
          <cell r="U117">
            <v>0</v>
          </cell>
          <cell r="V117">
            <v>0</v>
          </cell>
          <cell r="W117">
            <v>0</v>
          </cell>
          <cell r="X117">
            <v>0</v>
          </cell>
          <cell r="Y117">
            <v>0</v>
          </cell>
          <cell r="Z117">
            <v>0</v>
          </cell>
          <cell r="AA117">
            <v>0</v>
          </cell>
          <cell r="AB117">
            <v>0</v>
          </cell>
          <cell r="AC117">
            <v>0</v>
          </cell>
        </row>
        <row r="118">
          <cell r="B118" t="str">
            <v>U110P</v>
          </cell>
          <cell r="C118" t="str">
            <v>Select Services - Access - Residential</v>
          </cell>
          <cell r="D118">
            <v>0</v>
          </cell>
          <cell r="E118">
            <v>0</v>
          </cell>
          <cell r="F118">
            <v>0</v>
          </cell>
          <cell r="G118">
            <v>0</v>
          </cell>
          <cell r="H118">
            <v>0</v>
          </cell>
          <cell r="I118">
            <v>0</v>
          </cell>
          <cell r="J118">
            <v>0</v>
          </cell>
          <cell r="K118">
            <v>0</v>
          </cell>
          <cell r="L118">
            <v>0</v>
          </cell>
          <cell r="M118">
            <v>0</v>
          </cell>
          <cell r="N118">
            <v>0</v>
          </cell>
          <cell r="O118">
            <v>0</v>
          </cell>
          <cell r="P118">
            <v>0</v>
          </cell>
          <cell r="R118">
            <v>0</v>
          </cell>
          <cell r="S118">
            <v>0</v>
          </cell>
          <cell r="T118">
            <v>0</v>
          </cell>
          <cell r="U118">
            <v>0</v>
          </cell>
          <cell r="V118">
            <v>0</v>
          </cell>
          <cell r="W118">
            <v>0</v>
          </cell>
          <cell r="X118">
            <v>0</v>
          </cell>
          <cell r="Y118">
            <v>0</v>
          </cell>
          <cell r="Z118">
            <v>0</v>
          </cell>
          <cell r="AA118">
            <v>0</v>
          </cell>
          <cell r="AB118">
            <v>0</v>
          </cell>
          <cell r="AC118">
            <v>0</v>
          </cell>
        </row>
        <row r="119">
          <cell r="B119" t="str">
            <v>U201B</v>
          </cell>
          <cell r="C119" t="str">
            <v>Local Calls - Business excluding ISDN</v>
          </cell>
          <cell r="D119">
            <v>1117941921.8229342</v>
          </cell>
          <cell r="E119">
            <v>1122578635.1569178</v>
          </cell>
          <cell r="F119">
            <v>1188694692.9081571</v>
          </cell>
          <cell r="G119">
            <v>1228582139.9710929</v>
          </cell>
          <cell r="H119">
            <v>1143146633.4025769</v>
          </cell>
          <cell r="I119">
            <v>1188505921.603476</v>
          </cell>
          <cell r="J119">
            <v>1213058007.035929</v>
          </cell>
          <cell r="K119">
            <v>1165445164.5530648</v>
          </cell>
          <cell r="L119">
            <v>1056371692.8709424</v>
          </cell>
          <cell r="M119">
            <v>1067862131.7921093</v>
          </cell>
          <cell r="N119">
            <v>1105624691.3072631</v>
          </cell>
          <cell r="O119">
            <v>1272002216.0988784</v>
          </cell>
          <cell r="P119">
            <v>13869813848.52334</v>
          </cell>
          <cell r="R119">
            <v>1117941921.8229342</v>
          </cell>
          <cell r="S119">
            <v>2240520556.9798517</v>
          </cell>
          <cell r="T119">
            <v>3429215249.8880091</v>
          </cell>
          <cell r="U119">
            <v>4657797389.8591022</v>
          </cell>
          <cell r="V119">
            <v>5800944023.2616787</v>
          </cell>
          <cell r="W119">
            <v>6989449944.8651543</v>
          </cell>
          <cell r="X119">
            <v>8202507951.901083</v>
          </cell>
          <cell r="Y119">
            <v>9367953116.4541473</v>
          </cell>
          <cell r="Z119">
            <v>10424324809.32509</v>
          </cell>
          <cell r="AA119">
            <v>11492186941.117199</v>
          </cell>
          <cell r="AB119">
            <v>12597811632.424461</v>
          </cell>
          <cell r="AC119">
            <v>13869813848.52334</v>
          </cell>
        </row>
        <row r="120">
          <cell r="B120" t="str">
            <v>U201I</v>
          </cell>
          <cell r="C120" t="str">
            <v>Local Calls - Business excluding ISDN</v>
          </cell>
          <cell r="D120">
            <v>53290452.925449237</v>
          </cell>
          <cell r="E120">
            <v>49785867.492394991</v>
          </cell>
          <cell r="F120">
            <v>51641247.462449946</v>
          </cell>
          <cell r="G120">
            <v>56011711.640048273</v>
          </cell>
          <cell r="H120">
            <v>50412433.692871556</v>
          </cell>
          <cell r="I120">
            <v>53765766.362131774</v>
          </cell>
          <cell r="J120">
            <v>55888199.003934883</v>
          </cell>
          <cell r="K120">
            <v>49632045.493030719</v>
          </cell>
          <cell r="L120">
            <v>46099868.137771353</v>
          </cell>
          <cell r="M120">
            <v>50699670.740207002</v>
          </cell>
          <cell r="N120">
            <v>49011080.264337637</v>
          </cell>
          <cell r="O120">
            <v>53901656.785372667</v>
          </cell>
          <cell r="P120">
            <v>620140000</v>
          </cell>
          <cell r="R120">
            <v>53290452.925449237</v>
          </cell>
          <cell r="S120">
            <v>103076320.41784424</v>
          </cell>
          <cell r="T120">
            <v>154717567.88029417</v>
          </cell>
          <cell r="U120">
            <v>210729279.52034244</v>
          </cell>
          <cell r="V120">
            <v>261141713.21321398</v>
          </cell>
          <cell r="W120">
            <v>314907479.57534575</v>
          </cell>
          <cell r="X120">
            <v>370795678.57928061</v>
          </cell>
          <cell r="Y120">
            <v>420427724.07231134</v>
          </cell>
          <cell r="Z120">
            <v>466527592.21008271</v>
          </cell>
          <cell r="AA120">
            <v>517227262.95028973</v>
          </cell>
          <cell r="AB120">
            <v>566238343.21462739</v>
          </cell>
          <cell r="AC120">
            <v>620140000</v>
          </cell>
        </row>
        <row r="121">
          <cell r="B121" t="str">
            <v>U202P</v>
          </cell>
          <cell r="C121" t="str">
            <v>Local Calls - Residential BT to BT</v>
          </cell>
          <cell r="D121">
            <v>3476678462.4918184</v>
          </cell>
          <cell r="E121">
            <v>3525747613.8148341</v>
          </cell>
          <cell r="F121">
            <v>3575335601.8913713</v>
          </cell>
          <cell r="G121">
            <v>3591703141.2606311</v>
          </cell>
          <cell r="H121">
            <v>3499541298.4050946</v>
          </cell>
          <cell r="I121">
            <v>3612687129.6530485</v>
          </cell>
          <cell r="J121">
            <v>3725607552.3320227</v>
          </cell>
          <cell r="K121">
            <v>3724651998.2314796</v>
          </cell>
          <cell r="L121">
            <v>3972256630.4805856</v>
          </cell>
          <cell r="M121">
            <v>3981591724.5737419</v>
          </cell>
          <cell r="N121">
            <v>3566554443.2214313</v>
          </cell>
          <cell r="O121">
            <v>3839644403.6439428</v>
          </cell>
          <cell r="P121">
            <v>44092000000</v>
          </cell>
          <cell r="R121">
            <v>3476678462.4918184</v>
          </cell>
          <cell r="S121">
            <v>7002426076.3066521</v>
          </cell>
          <cell r="T121">
            <v>10577761678.198023</v>
          </cell>
          <cell r="U121">
            <v>14169464819.458654</v>
          </cell>
          <cell r="V121">
            <v>17669006117.86375</v>
          </cell>
          <cell r="W121">
            <v>21281693247.5168</v>
          </cell>
          <cell r="X121">
            <v>25007300799.848824</v>
          </cell>
          <cell r="Y121">
            <v>28731952798.080303</v>
          </cell>
          <cell r="Z121">
            <v>32704209428.56089</v>
          </cell>
          <cell r="AA121">
            <v>36685801153.134628</v>
          </cell>
          <cell r="AB121">
            <v>40252355596.356056</v>
          </cell>
          <cell r="AC121">
            <v>44092000000</v>
          </cell>
        </row>
        <row r="122">
          <cell r="B122" t="str">
            <v>U203B</v>
          </cell>
          <cell r="C122" t="str">
            <v>National Calls - Business BT to BT excluding ISDN</v>
          </cell>
          <cell r="D122">
            <v>596644949.82892954</v>
          </cell>
          <cell r="E122">
            <v>584266541.73231101</v>
          </cell>
          <cell r="F122">
            <v>632316427.56687558</v>
          </cell>
          <cell r="G122">
            <v>641363772.9012686</v>
          </cell>
          <cell r="H122">
            <v>590472247.32584906</v>
          </cell>
          <cell r="I122">
            <v>614732811.87095368</v>
          </cell>
          <cell r="J122">
            <v>615843323.01631844</v>
          </cell>
          <cell r="K122">
            <v>595512909.84822845</v>
          </cell>
          <cell r="L122">
            <v>507905107.55264366</v>
          </cell>
          <cell r="M122">
            <v>545237393.73919833</v>
          </cell>
          <cell r="N122">
            <v>553407264.07941711</v>
          </cell>
          <cell r="O122">
            <v>627273420.39809358</v>
          </cell>
          <cell r="P122">
            <v>7104976169.8600874</v>
          </cell>
          <cell r="R122">
            <v>596644949.82892954</v>
          </cell>
          <cell r="S122">
            <v>1180911491.5612407</v>
          </cell>
          <cell r="T122">
            <v>1813227919.1281161</v>
          </cell>
          <cell r="U122">
            <v>2454591692.0293846</v>
          </cell>
          <cell r="V122">
            <v>3045063939.3552337</v>
          </cell>
          <cell r="W122">
            <v>3659796751.2261872</v>
          </cell>
          <cell r="X122">
            <v>4275640074.2425056</v>
          </cell>
          <cell r="Y122">
            <v>4871152984.0907345</v>
          </cell>
          <cell r="Z122">
            <v>5379058091.6433783</v>
          </cell>
          <cell r="AA122">
            <v>5924295485.3825769</v>
          </cell>
          <cell r="AB122">
            <v>6477702749.4619942</v>
          </cell>
          <cell r="AC122">
            <v>7104976169.8600874</v>
          </cell>
        </row>
        <row r="123">
          <cell r="B123" t="str">
            <v>U203I</v>
          </cell>
          <cell r="C123" t="str">
            <v>National Calls - Business BT to BT</v>
          </cell>
          <cell r="D123">
            <v>47353605.781202689</v>
          </cell>
          <cell r="E123">
            <v>44023673.036117494</v>
          </cell>
          <cell r="F123">
            <v>45814761.971513331</v>
          </cell>
          <cell r="G123">
            <v>49893920.780611642</v>
          </cell>
          <cell r="H123">
            <v>44463731.023297735</v>
          </cell>
          <cell r="I123">
            <v>47808435.379364491</v>
          </cell>
          <cell r="J123">
            <v>49759023.109306574</v>
          </cell>
          <cell r="K123">
            <v>43895904.360539667</v>
          </cell>
          <cell r="L123">
            <v>39736724.834903143</v>
          </cell>
          <cell r="M123">
            <v>44636352.739627279</v>
          </cell>
          <cell r="N123">
            <v>43527188.568987913</v>
          </cell>
          <cell r="O123">
            <v>47866678.41452805</v>
          </cell>
          <cell r="P123">
            <v>548780000</v>
          </cell>
          <cell r="R123">
            <v>47353605.781202689</v>
          </cell>
          <cell r="S123">
            <v>91377278.817320183</v>
          </cell>
          <cell r="T123">
            <v>137192040.7888335</v>
          </cell>
          <cell r="U123">
            <v>187085961.56944513</v>
          </cell>
          <cell r="V123">
            <v>231549692.59274286</v>
          </cell>
          <cell r="W123">
            <v>279358127.97210735</v>
          </cell>
          <cell r="X123">
            <v>329117151.08141392</v>
          </cell>
          <cell r="Y123">
            <v>373013055.4419536</v>
          </cell>
          <cell r="Z123">
            <v>412749780.27685672</v>
          </cell>
          <cell r="AA123">
            <v>457386133.01648402</v>
          </cell>
          <cell r="AB123">
            <v>500913321.58547193</v>
          </cell>
          <cell r="AC123">
            <v>548780000</v>
          </cell>
        </row>
        <row r="124">
          <cell r="B124" t="str">
            <v>U204P</v>
          </cell>
          <cell r="C124" t="str">
            <v>National Calls - Residential BT to BT</v>
          </cell>
          <cell r="D124">
            <v>1364214340.0228279</v>
          </cell>
          <cell r="E124">
            <v>1392961226.5016532</v>
          </cell>
          <cell r="F124">
            <v>1392634150.0669932</v>
          </cell>
          <cell r="G124">
            <v>1404793471.7637041</v>
          </cell>
          <cell r="H124">
            <v>1409515332.9439564</v>
          </cell>
          <cell r="I124">
            <v>1445193814.5905266</v>
          </cell>
          <cell r="J124">
            <v>1486827594.0829098</v>
          </cell>
          <cell r="K124">
            <v>1508673779.1378155</v>
          </cell>
          <cell r="L124">
            <v>1506426917.4258833</v>
          </cell>
          <cell r="M124">
            <v>1566279735.2520671</v>
          </cell>
          <cell r="N124">
            <v>1373974203.545548</v>
          </cell>
          <cell r="O124">
            <v>1500175434.6661088</v>
          </cell>
          <cell r="P124">
            <v>17351670000</v>
          </cell>
          <cell r="R124">
            <v>1364214340.0228279</v>
          </cell>
          <cell r="S124">
            <v>2757175566.5244808</v>
          </cell>
          <cell r="T124">
            <v>4149809716.5914741</v>
          </cell>
          <cell r="U124">
            <v>5554603188.3551779</v>
          </cell>
          <cell r="V124">
            <v>6964118521.2991343</v>
          </cell>
          <cell r="W124">
            <v>8409312335.8896608</v>
          </cell>
          <cell r="X124">
            <v>9896139929.9725704</v>
          </cell>
          <cell r="Y124">
            <v>11404813709.110386</v>
          </cell>
          <cell r="Z124">
            <v>12911240626.53627</v>
          </cell>
          <cell r="AA124">
            <v>14477520361.788338</v>
          </cell>
          <cell r="AB124">
            <v>15851494565.333885</v>
          </cell>
          <cell r="AC124">
            <v>17351669999.999992</v>
          </cell>
        </row>
        <row r="125">
          <cell r="B125" t="str">
            <v>U205B</v>
          </cell>
          <cell r="C125" t="str">
            <v>Select Services - Calls - Business</v>
          </cell>
          <cell r="D125">
            <v>0</v>
          </cell>
          <cell r="E125">
            <v>0</v>
          </cell>
          <cell r="F125">
            <v>0</v>
          </cell>
          <cell r="G125">
            <v>0</v>
          </cell>
          <cell r="H125">
            <v>0</v>
          </cell>
          <cell r="I125">
            <v>0</v>
          </cell>
          <cell r="J125">
            <v>0</v>
          </cell>
          <cell r="K125">
            <v>0</v>
          </cell>
          <cell r="L125">
            <v>0</v>
          </cell>
          <cell r="M125">
            <v>0</v>
          </cell>
          <cell r="N125">
            <v>0</v>
          </cell>
          <cell r="O125">
            <v>0</v>
          </cell>
          <cell r="P125">
            <v>0</v>
          </cell>
          <cell r="R125">
            <v>0</v>
          </cell>
          <cell r="S125">
            <v>0</v>
          </cell>
          <cell r="T125">
            <v>0</v>
          </cell>
          <cell r="U125">
            <v>0</v>
          </cell>
          <cell r="V125">
            <v>0</v>
          </cell>
          <cell r="W125">
            <v>0</v>
          </cell>
          <cell r="X125">
            <v>0</v>
          </cell>
          <cell r="Y125">
            <v>0</v>
          </cell>
          <cell r="Z125">
            <v>0</v>
          </cell>
          <cell r="AA125">
            <v>0</v>
          </cell>
          <cell r="AB125">
            <v>0</v>
          </cell>
          <cell r="AC125">
            <v>0</v>
          </cell>
        </row>
        <row r="126">
          <cell r="B126" t="str">
            <v>U206P</v>
          </cell>
          <cell r="C126" t="str">
            <v>Select Services - Calls - Residential</v>
          </cell>
          <cell r="D126">
            <v>0</v>
          </cell>
          <cell r="E126">
            <v>0</v>
          </cell>
          <cell r="F126">
            <v>0</v>
          </cell>
          <cell r="G126">
            <v>0</v>
          </cell>
          <cell r="H126">
            <v>0</v>
          </cell>
          <cell r="I126">
            <v>0</v>
          </cell>
          <cell r="J126">
            <v>0</v>
          </cell>
          <cell r="K126">
            <v>0</v>
          </cell>
          <cell r="L126">
            <v>0</v>
          </cell>
          <cell r="M126">
            <v>0</v>
          </cell>
          <cell r="N126">
            <v>0</v>
          </cell>
          <cell r="O126">
            <v>0</v>
          </cell>
          <cell r="P126">
            <v>0</v>
          </cell>
          <cell r="R126">
            <v>0</v>
          </cell>
          <cell r="S126">
            <v>0</v>
          </cell>
          <cell r="T126">
            <v>0</v>
          </cell>
          <cell r="U126">
            <v>0</v>
          </cell>
          <cell r="V126">
            <v>0</v>
          </cell>
          <cell r="W126">
            <v>0</v>
          </cell>
          <cell r="X126">
            <v>0</v>
          </cell>
          <cell r="Y126">
            <v>0</v>
          </cell>
          <cell r="Z126">
            <v>0</v>
          </cell>
          <cell r="AA126">
            <v>0</v>
          </cell>
          <cell r="AB126">
            <v>0</v>
          </cell>
          <cell r="AC126">
            <v>0</v>
          </cell>
        </row>
        <row r="127">
          <cell r="B127" t="str">
            <v>U207B</v>
          </cell>
          <cell r="C127" t="str">
            <v>Local Calls - ISDN 2</v>
          </cell>
          <cell r="D127">
            <v>32820234.327141371</v>
          </cell>
          <cell r="E127">
            <v>34149065.528971799</v>
          </cell>
          <cell r="F127">
            <v>37851271.043076366</v>
          </cell>
          <cell r="G127">
            <v>40736886.745854415</v>
          </cell>
          <cell r="H127">
            <v>39406582.798332244</v>
          </cell>
          <cell r="I127">
            <v>42901294.435491316</v>
          </cell>
          <cell r="J127">
            <v>45744980.276345946</v>
          </cell>
          <cell r="K127">
            <v>45817134.894662455</v>
          </cell>
          <cell r="L127">
            <v>43031587.189130649</v>
          </cell>
          <cell r="M127">
            <v>45680930.242484495</v>
          </cell>
          <cell r="N127">
            <v>49314486.223094225</v>
          </cell>
          <cell r="O127">
            <v>58440164.239419922</v>
          </cell>
          <cell r="P127">
            <v>515894617.94400519</v>
          </cell>
          <cell r="R127">
            <v>32820234.327141371</v>
          </cell>
          <cell r="S127">
            <v>66969299.856113166</v>
          </cell>
          <cell r="T127">
            <v>104820570.89918953</v>
          </cell>
          <cell r="U127">
            <v>145557457.64504394</v>
          </cell>
          <cell r="V127">
            <v>184964040.44337618</v>
          </cell>
          <cell r="W127">
            <v>227865334.87886751</v>
          </cell>
          <cell r="X127">
            <v>273610315.15521348</v>
          </cell>
          <cell r="Y127">
            <v>319427450.04987592</v>
          </cell>
          <cell r="Z127">
            <v>362459037.23900658</v>
          </cell>
          <cell r="AA127">
            <v>408139967.48149109</v>
          </cell>
          <cell r="AB127">
            <v>457454453.70458531</v>
          </cell>
          <cell r="AC127">
            <v>515894617.94400525</v>
          </cell>
        </row>
        <row r="128">
          <cell r="B128" t="str">
            <v>U207I</v>
          </cell>
          <cell r="C128" t="str">
            <v>Local Calls - ISDN 2</v>
          </cell>
          <cell r="D128">
            <v>4441014.29868613</v>
          </cell>
          <cell r="E128">
            <v>4148956.0937965191</v>
          </cell>
          <cell r="F128">
            <v>4303576.0777556896</v>
          </cell>
          <cell r="G128">
            <v>4667793.1717961999</v>
          </cell>
          <cell r="H128">
            <v>4201171.6277737319</v>
          </cell>
          <cell r="I128">
            <v>4480625.0291788466</v>
          </cell>
          <cell r="J128">
            <v>4657500.1201718235</v>
          </cell>
          <cell r="K128">
            <v>4136137.1804428478</v>
          </cell>
          <cell r="L128">
            <v>3841779.5745477201</v>
          </cell>
          <cell r="M128">
            <v>4225108.820353304</v>
          </cell>
          <cell r="N128">
            <v>4084388.4091672348</v>
          </cell>
          <cell r="O128">
            <v>4491949.5963299526</v>
          </cell>
          <cell r="P128">
            <v>51680000</v>
          </cell>
          <cell r="R128">
            <v>4441014.29868613</v>
          </cell>
          <cell r="S128">
            <v>8589970.3924826495</v>
          </cell>
          <cell r="T128">
            <v>12893546.470238339</v>
          </cell>
          <cell r="U128">
            <v>17561339.642034538</v>
          </cell>
          <cell r="V128">
            <v>21762511.26980827</v>
          </cell>
          <cell r="W128">
            <v>26243136.298987117</v>
          </cell>
          <cell r="X128">
            <v>30900636.419158939</v>
          </cell>
          <cell r="Y128">
            <v>35036773.59960179</v>
          </cell>
          <cell r="Z128">
            <v>38878553.174149513</v>
          </cell>
          <cell r="AA128">
            <v>43103661.99450282</v>
          </cell>
          <cell r="AB128">
            <v>47188050.403670058</v>
          </cell>
          <cell r="AC128">
            <v>51680000.000000007</v>
          </cell>
        </row>
        <row r="129">
          <cell r="B129" t="str">
            <v>U208B</v>
          </cell>
          <cell r="C129" t="str">
            <v>Local Calls - ISDN 30</v>
          </cell>
          <cell r="D129">
            <v>151960123.04935327</v>
          </cell>
          <cell r="E129">
            <v>149440861.71101946</v>
          </cell>
          <cell r="F129">
            <v>164198513.85649726</v>
          </cell>
          <cell r="G129">
            <v>169714434.73615229</v>
          </cell>
          <cell r="H129">
            <v>156351262.85297549</v>
          </cell>
          <cell r="I129">
            <v>171854453.69346282</v>
          </cell>
          <cell r="J129">
            <v>178703658.1932947</v>
          </cell>
          <cell r="K129">
            <v>171574634.92136687</v>
          </cell>
          <cell r="L129">
            <v>153429511.77919474</v>
          </cell>
          <cell r="M129">
            <v>165781165.04613948</v>
          </cell>
          <cell r="N129">
            <v>171209736.12966231</v>
          </cell>
          <cell r="O129">
            <v>190117698.72480384</v>
          </cell>
          <cell r="P129">
            <v>1994336054.6939228</v>
          </cell>
          <cell r="R129">
            <v>151960123.04935327</v>
          </cell>
          <cell r="S129">
            <v>301400984.76037276</v>
          </cell>
          <cell r="T129">
            <v>465599498.61687005</v>
          </cell>
          <cell r="U129">
            <v>635313933.35302234</v>
          </cell>
          <cell r="V129">
            <v>791665196.20599782</v>
          </cell>
          <cell r="W129">
            <v>963519649.89946067</v>
          </cell>
          <cell r="X129">
            <v>1142223308.0927553</v>
          </cell>
          <cell r="Y129">
            <v>1313797943.0141222</v>
          </cell>
          <cell r="Z129">
            <v>1467227454.7933171</v>
          </cell>
          <cell r="AA129">
            <v>1633008619.8394566</v>
          </cell>
          <cell r="AB129">
            <v>1804218355.9691188</v>
          </cell>
          <cell r="AC129">
            <v>1994336054.6939228</v>
          </cell>
        </row>
        <row r="130">
          <cell r="B130" t="str">
            <v>U208I</v>
          </cell>
          <cell r="C130" t="str">
            <v>Local Calls - ISDN 30</v>
          </cell>
          <cell r="D130">
            <v>31086240.761410754</v>
          </cell>
          <cell r="E130">
            <v>29041889.839994013</v>
          </cell>
          <cell r="F130">
            <v>30124199.808980666</v>
          </cell>
          <cell r="G130">
            <v>32673648.991820343</v>
          </cell>
          <cell r="H130">
            <v>29407388.474209514</v>
          </cell>
          <cell r="I130">
            <v>31363508.210244734</v>
          </cell>
          <cell r="J130">
            <v>32601599.62213926</v>
          </cell>
          <cell r="K130">
            <v>28952159.926958203</v>
          </cell>
          <cell r="L130">
            <v>26891713.643433392</v>
          </cell>
          <cell r="M130">
            <v>29574944.190456808</v>
          </cell>
          <cell r="N130">
            <v>28589928.541336052</v>
          </cell>
          <cell r="O130">
            <v>31442777.989016291</v>
          </cell>
          <cell r="P130">
            <v>361750000</v>
          </cell>
          <cell r="R130">
            <v>31086240.761410754</v>
          </cell>
          <cell r="S130">
            <v>60128130.601404771</v>
          </cell>
          <cell r="T130">
            <v>90252330.41038543</v>
          </cell>
          <cell r="U130">
            <v>122925979.40220577</v>
          </cell>
          <cell r="V130">
            <v>152333367.87641528</v>
          </cell>
          <cell r="W130">
            <v>183696876.08666003</v>
          </cell>
          <cell r="X130">
            <v>216298475.7087993</v>
          </cell>
          <cell r="Y130">
            <v>245250635.63575751</v>
          </cell>
          <cell r="Z130">
            <v>272142349.2791909</v>
          </cell>
          <cell r="AA130">
            <v>301717293.46964771</v>
          </cell>
          <cell r="AB130">
            <v>330307222.01098377</v>
          </cell>
          <cell r="AC130">
            <v>361750000.00000006</v>
          </cell>
        </row>
        <row r="131">
          <cell r="B131" t="str">
            <v>U209B</v>
          </cell>
          <cell r="C131" t="str">
            <v>National Calls - ISDN 2</v>
          </cell>
          <cell r="D131">
            <v>70668668.657199621</v>
          </cell>
          <cell r="E131">
            <v>72280529.42076993</v>
          </cell>
          <cell r="F131">
            <v>81811610.716499776</v>
          </cell>
          <cell r="G131">
            <v>86935161.937257215</v>
          </cell>
          <cell r="H131">
            <v>83870062.731230125</v>
          </cell>
          <cell r="I131">
            <v>91098516.174369738</v>
          </cell>
          <cell r="J131">
            <v>95643420.760282412</v>
          </cell>
          <cell r="K131">
            <v>97084645.440781191</v>
          </cell>
          <cell r="L131">
            <v>86634598.599491</v>
          </cell>
          <cell r="M131">
            <v>97581314.716615215</v>
          </cell>
          <cell r="N131">
            <v>103885050.21309461</v>
          </cell>
          <cell r="O131">
            <v>123055985.63917795</v>
          </cell>
          <cell r="P131">
            <v>1090549565.0067687</v>
          </cell>
          <cell r="R131">
            <v>70668668.657199621</v>
          </cell>
          <cell r="S131">
            <v>142949198.07796955</v>
          </cell>
          <cell r="T131">
            <v>224760808.79446933</v>
          </cell>
          <cell r="U131">
            <v>311695970.73172653</v>
          </cell>
          <cell r="V131">
            <v>395566033.46295667</v>
          </cell>
          <cell r="W131">
            <v>486664549.63732642</v>
          </cell>
          <cell r="X131">
            <v>582307970.39760888</v>
          </cell>
          <cell r="Y131">
            <v>679392615.83839011</v>
          </cell>
          <cell r="Z131">
            <v>766027214.43788111</v>
          </cell>
          <cell r="AA131">
            <v>863608529.15449631</v>
          </cell>
          <cell r="AB131">
            <v>967493579.3675909</v>
          </cell>
          <cell r="AC131">
            <v>1090549565.0067689</v>
          </cell>
        </row>
        <row r="132">
          <cell r="B132" t="str">
            <v>U209I</v>
          </cell>
          <cell r="C132" t="str">
            <v>National Calls - ISDN2</v>
          </cell>
          <cell r="D132">
            <v>3945990.0003177933</v>
          </cell>
          <cell r="E132">
            <v>3668505.7180320951</v>
          </cell>
          <cell r="F132">
            <v>3817757.6897068126</v>
          </cell>
          <cell r="G132">
            <v>4157675.20189761</v>
          </cell>
          <cell r="H132">
            <v>3705175.880490188</v>
          </cell>
          <cell r="I132">
            <v>3983891.085495715</v>
          </cell>
          <cell r="J132">
            <v>4146434.1389784422</v>
          </cell>
          <cell r="K132">
            <v>3657858.7164391549</v>
          </cell>
          <cell r="L132">
            <v>3311273.0542296018</v>
          </cell>
          <cell r="M132">
            <v>3719560.4992586374</v>
          </cell>
          <cell r="N132">
            <v>3627133.5202810182</v>
          </cell>
          <cell r="O132">
            <v>3988744.4948729253</v>
          </cell>
          <cell r="P132">
            <v>45730000</v>
          </cell>
          <cell r="R132">
            <v>3945990.0003177933</v>
          </cell>
          <cell r="S132">
            <v>7614495.7183498889</v>
          </cell>
          <cell r="T132">
            <v>11432253.408056702</v>
          </cell>
          <cell r="U132">
            <v>15589928.609954312</v>
          </cell>
          <cell r="V132">
            <v>19295104.4904445</v>
          </cell>
          <cell r="W132">
            <v>23278995.575940214</v>
          </cell>
          <cell r="X132">
            <v>27425429.714918658</v>
          </cell>
          <cell r="Y132">
            <v>31083288.431357812</v>
          </cell>
          <cell r="Z132">
            <v>34394561.485587411</v>
          </cell>
          <cell r="AA132">
            <v>38114121.984846048</v>
          </cell>
          <cell r="AB132">
            <v>41741255.505127065</v>
          </cell>
          <cell r="AC132">
            <v>45729999.999999993</v>
          </cell>
        </row>
        <row r="133">
          <cell r="B133" t="str">
            <v>U210B</v>
          </cell>
          <cell r="C133" t="str">
            <v>National Calls - ISDN 30</v>
          </cell>
          <cell r="D133">
            <v>110575707.51916985</v>
          </cell>
          <cell r="E133">
            <v>110883291.85278688</v>
          </cell>
          <cell r="F133">
            <v>123008064.41546735</v>
          </cell>
          <cell r="G133">
            <v>128152162.4402514</v>
          </cell>
          <cell r="H133">
            <v>121234452.09263961</v>
          </cell>
          <cell r="I133">
            <v>129233591.52476348</v>
          </cell>
          <cell r="J133">
            <v>132886267.66592123</v>
          </cell>
          <cell r="K133">
            <v>131985983.19856597</v>
          </cell>
          <cell r="L133">
            <v>115420633.19687188</v>
          </cell>
          <cell r="M133">
            <v>127228821.28525963</v>
          </cell>
          <cell r="N133">
            <v>132531663.80661772</v>
          </cell>
          <cell r="O133">
            <v>153912880.76360217</v>
          </cell>
          <cell r="P133">
            <v>1517053519.7619169</v>
          </cell>
          <cell r="R133">
            <v>110575707.51916985</v>
          </cell>
          <cell r="S133">
            <v>221458999.37195674</v>
          </cell>
          <cell r="T133">
            <v>344467063.78742409</v>
          </cell>
          <cell r="U133">
            <v>472619226.2276755</v>
          </cell>
          <cell r="V133">
            <v>593853678.32031512</v>
          </cell>
          <cell r="W133">
            <v>723087269.84507859</v>
          </cell>
          <cell r="X133">
            <v>855973537.5109998</v>
          </cell>
          <cell r="Y133">
            <v>987959520.70956576</v>
          </cell>
          <cell r="Z133">
            <v>1103380153.9064376</v>
          </cell>
          <cell r="AA133">
            <v>1230608975.1916974</v>
          </cell>
          <cell r="AB133">
            <v>1363140638.9983151</v>
          </cell>
          <cell r="AC133">
            <v>1517053519.7619174</v>
          </cell>
        </row>
        <row r="134">
          <cell r="B134" t="str">
            <v>U210I</v>
          </cell>
          <cell r="C134" t="str">
            <v>National Calls - ISDN30</v>
          </cell>
          <cell r="D134">
            <v>27622792.890919138</v>
          </cell>
          <cell r="E134">
            <v>25680342.236090846</v>
          </cell>
          <cell r="F134">
            <v>26725138.675463479</v>
          </cell>
          <cell r="G134">
            <v>29104635.592203438</v>
          </cell>
          <cell r="H134">
            <v>25937041.392139062</v>
          </cell>
          <cell r="I134">
            <v>27888108.775177963</v>
          </cell>
          <cell r="J134">
            <v>29025945.693631731</v>
          </cell>
          <cell r="K134">
            <v>25605810.896708988</v>
          </cell>
          <cell r="L134">
            <v>23179635.471681174</v>
          </cell>
          <cell r="M134">
            <v>26037736.869072281</v>
          </cell>
          <cell r="N134">
            <v>25390727.804774981</v>
          </cell>
          <cell r="O134">
            <v>27922083.702136945</v>
          </cell>
          <cell r="P134">
            <v>320120000</v>
          </cell>
          <cell r="R134">
            <v>27622792.890919138</v>
          </cell>
          <cell r="S134">
            <v>53303135.127009988</v>
          </cell>
          <cell r="T134">
            <v>80028273.802473471</v>
          </cell>
          <cell r="U134">
            <v>109132909.39467691</v>
          </cell>
          <cell r="V134">
            <v>135069950.78681597</v>
          </cell>
          <cell r="W134">
            <v>162958059.56199393</v>
          </cell>
          <cell r="X134">
            <v>191984005.25562567</v>
          </cell>
          <cell r="Y134">
            <v>217589816.15233466</v>
          </cell>
          <cell r="Z134">
            <v>240769451.62401584</v>
          </cell>
          <cell r="AA134">
            <v>266807188.49308813</v>
          </cell>
          <cell r="AB134">
            <v>292197916.29786313</v>
          </cell>
          <cell r="AC134">
            <v>320120000.00000006</v>
          </cell>
        </row>
        <row r="135">
          <cell r="B135" t="str">
            <v>U211B</v>
          </cell>
          <cell r="C135" t="str">
            <v>Interconnect Local Calls - Business BT to Fixed OLO</v>
          </cell>
          <cell r="D135">
            <v>321787224.65484411</v>
          </cell>
          <cell r="E135">
            <v>323002075.1024614</v>
          </cell>
          <cell r="F135">
            <v>344821800.57425267</v>
          </cell>
          <cell r="G135">
            <v>357446092.34131616</v>
          </cell>
          <cell r="H135">
            <v>333123278.73004961</v>
          </cell>
          <cell r="I135">
            <v>350245186.78465992</v>
          </cell>
          <cell r="J135">
            <v>359693867.79786968</v>
          </cell>
          <cell r="K135">
            <v>346759104.17434222</v>
          </cell>
          <cell r="L135">
            <v>314690211.03025478</v>
          </cell>
          <cell r="M135">
            <v>322573605.79776788</v>
          </cell>
          <cell r="N135">
            <v>335171200.60833126</v>
          </cell>
          <cell r="O135">
            <v>384767399.04714304</v>
          </cell>
          <cell r="P135">
            <v>4094081046.6432929</v>
          </cell>
          <cell r="R135">
            <v>321787224.65484411</v>
          </cell>
          <cell r="S135">
            <v>644789299.7573055</v>
          </cell>
          <cell r="T135">
            <v>989611100.33155823</v>
          </cell>
          <cell r="U135">
            <v>1347057192.6728745</v>
          </cell>
          <cell r="V135">
            <v>1680180471.4029241</v>
          </cell>
          <cell r="W135">
            <v>2030425658.1875839</v>
          </cell>
          <cell r="X135">
            <v>2390119525.9854536</v>
          </cell>
          <cell r="Y135">
            <v>2736878630.1597958</v>
          </cell>
          <cell r="Z135">
            <v>3051568841.1900506</v>
          </cell>
          <cell r="AA135">
            <v>3374142446.9878187</v>
          </cell>
          <cell r="AB135">
            <v>3709313647.5961499</v>
          </cell>
          <cell r="AC135">
            <v>4094081046.6432929</v>
          </cell>
        </row>
        <row r="136">
          <cell r="B136" t="str">
            <v>U211I</v>
          </cell>
          <cell r="C136" t="str">
            <v>Interconnect Local Calls - Business BT to Fixed OLO Bus</v>
          </cell>
          <cell r="D136">
            <v>9418250.1380804926</v>
          </cell>
          <cell r="E136">
            <v>8798869.7345220279</v>
          </cell>
          <cell r="F136">
            <v>9126778.9884292483</v>
          </cell>
          <cell r="G136">
            <v>9899189.8534996789</v>
          </cell>
          <cell r="H136">
            <v>8909605.4644737057</v>
          </cell>
          <cell r="I136">
            <v>9502254.3188467808</v>
          </cell>
          <cell r="J136">
            <v>9877360.9359681085</v>
          </cell>
          <cell r="K136">
            <v>8771684.1133230645</v>
          </cell>
          <cell r="L136">
            <v>8147427.2710996531</v>
          </cell>
          <cell r="M136">
            <v>8960370.0988916829</v>
          </cell>
          <cell r="N136">
            <v>8661938.2671193685</v>
          </cell>
          <cell r="O136">
            <v>9526270.8157461733</v>
          </cell>
          <cell r="P136">
            <v>109600000</v>
          </cell>
          <cell r="R136">
            <v>9418250.1380804926</v>
          </cell>
          <cell r="S136">
            <v>18217119.872602522</v>
          </cell>
          <cell r="T136">
            <v>27343898.861031771</v>
          </cell>
          <cell r="U136">
            <v>37243088.714531451</v>
          </cell>
          <cell r="V136">
            <v>46152694.179005161</v>
          </cell>
          <cell r="W136">
            <v>55654948.497851938</v>
          </cell>
          <cell r="X136">
            <v>65532309.433820046</v>
          </cell>
          <cell r="Y136">
            <v>74303993.547143117</v>
          </cell>
          <cell r="Z136">
            <v>82451420.818242773</v>
          </cell>
          <cell r="AA136">
            <v>91411790.917134464</v>
          </cell>
          <cell r="AB136">
            <v>100073729.18425383</v>
          </cell>
          <cell r="AC136">
            <v>109600000</v>
          </cell>
        </row>
        <row r="137">
          <cell r="B137" t="str">
            <v>U212P</v>
          </cell>
          <cell r="C137" t="str">
            <v>Interconnect Local Calls - Residential BT to Fixed OLO</v>
          </cell>
          <cell r="D137">
            <v>1018276006.1829661</v>
          </cell>
          <cell r="E137">
            <v>1032647752.0821182</v>
          </cell>
          <cell r="F137">
            <v>1047171458.8321047</v>
          </cell>
          <cell r="G137">
            <v>1051965308.1338969</v>
          </cell>
          <cell r="H137">
            <v>1024972247.2921026</v>
          </cell>
          <cell r="I137">
            <v>1058111258.1044055</v>
          </cell>
          <cell r="J137">
            <v>1091184249.5422239</v>
          </cell>
          <cell r="K137">
            <v>1090904379.5963285</v>
          </cell>
          <cell r="L137">
            <v>1163424705.7522061</v>
          </cell>
          <cell r="M137">
            <v>1166158839.0443909</v>
          </cell>
          <cell r="N137">
            <v>1044599566.3558367</v>
          </cell>
          <cell r="O137">
            <v>1124584229.0814178</v>
          </cell>
          <cell r="P137">
            <v>12914000000</v>
          </cell>
          <cell r="R137">
            <v>1018276006.1829661</v>
          </cell>
          <cell r="S137">
            <v>2050923758.2650843</v>
          </cell>
          <cell r="T137">
            <v>3098095217.0971889</v>
          </cell>
          <cell r="U137">
            <v>4150060525.2310858</v>
          </cell>
          <cell r="V137">
            <v>5175032772.5231886</v>
          </cell>
          <cell r="W137">
            <v>6233144030.627594</v>
          </cell>
          <cell r="X137">
            <v>7324328280.1698179</v>
          </cell>
          <cell r="Y137">
            <v>8415232659.7661467</v>
          </cell>
          <cell r="Z137">
            <v>9578657365.5183525</v>
          </cell>
          <cell r="AA137">
            <v>10744816204.562744</v>
          </cell>
          <cell r="AB137">
            <v>11789415770.918581</v>
          </cell>
          <cell r="AC137">
            <v>12913999999.999998</v>
          </cell>
        </row>
        <row r="138">
          <cell r="B138" t="str">
            <v>U301B</v>
          </cell>
          <cell r="C138" t="str">
            <v>Interconnect National Calls - Business BT to Fixed OLO</v>
          </cell>
          <cell r="D138">
            <v>158619958.20333925</v>
          </cell>
          <cell r="E138">
            <v>156740102.80436102</v>
          </cell>
          <cell r="F138">
            <v>171267790.64918095</v>
          </cell>
          <cell r="G138">
            <v>175541596.26408923</v>
          </cell>
          <cell r="H138">
            <v>163372592.97631875</v>
          </cell>
          <cell r="I138">
            <v>171772203.18183935</v>
          </cell>
          <cell r="J138">
            <v>174016543.97252616</v>
          </cell>
          <cell r="K138">
            <v>170275378.73855546</v>
          </cell>
          <cell r="L138">
            <v>146881181.90133911</v>
          </cell>
          <cell r="M138">
            <v>159633809.50254881</v>
          </cell>
          <cell r="N138">
            <v>164063508.18839896</v>
          </cell>
          <cell r="O138">
            <v>188186835.06396821</v>
          </cell>
          <cell r="P138">
            <v>2000371501.4464653</v>
          </cell>
          <cell r="R138">
            <v>158619958.20333925</v>
          </cell>
          <cell r="S138">
            <v>315360061.00770026</v>
          </cell>
          <cell r="T138">
            <v>486627851.65688121</v>
          </cell>
          <cell r="U138">
            <v>662169447.92097044</v>
          </cell>
          <cell r="V138">
            <v>825542040.89728916</v>
          </cell>
          <cell r="W138">
            <v>997314244.0791285</v>
          </cell>
          <cell r="X138">
            <v>1171330788.0516546</v>
          </cell>
          <cell r="Y138">
            <v>1341606166.79021</v>
          </cell>
          <cell r="Z138">
            <v>1488487348.6915491</v>
          </cell>
          <cell r="AA138">
            <v>1648121158.194098</v>
          </cell>
          <cell r="AB138">
            <v>1812184666.3824968</v>
          </cell>
          <cell r="AC138">
            <v>2000371501.446465</v>
          </cell>
        </row>
        <row r="139">
          <cell r="B139" t="str">
            <v>U301I</v>
          </cell>
          <cell r="C139" t="str">
            <v>Interconnect National Calls - Business BT to Fixed OLO excluding local</v>
          </cell>
          <cell r="D139">
            <v>14185890.138907617</v>
          </cell>
          <cell r="E139">
            <v>13188330.199966684</v>
          </cell>
          <cell r="F139">
            <v>13724893.15958452</v>
          </cell>
          <cell r="G139">
            <v>14946901.447451718</v>
          </cell>
          <cell r="H139">
            <v>13320159.955228232</v>
          </cell>
          <cell r="I139">
            <v>14322145.078843111</v>
          </cell>
          <cell r="J139">
            <v>14906489.666478369</v>
          </cell>
          <cell r="K139">
            <v>13150054.077905031</v>
          </cell>
          <cell r="L139">
            <v>11904073.695940226</v>
          </cell>
          <cell r="M139">
            <v>13371872.864161821</v>
          </cell>
          <cell r="N139">
            <v>13039596.560992772</v>
          </cell>
          <cell r="O139">
            <v>14339593.154539898</v>
          </cell>
          <cell r="P139">
            <v>164400000</v>
          </cell>
          <cell r="R139">
            <v>14185890.138907617</v>
          </cell>
          <cell r="S139">
            <v>27374220.338874303</v>
          </cell>
          <cell r="T139">
            <v>41099113.498458825</v>
          </cell>
          <cell r="U139">
            <v>56046014.945910543</v>
          </cell>
          <cell r="V139">
            <v>69366174.901138783</v>
          </cell>
          <cell r="W139">
            <v>83688319.979981899</v>
          </cell>
          <cell r="X139">
            <v>98594809.646460265</v>
          </cell>
          <cell r="Y139">
            <v>111744863.72436529</v>
          </cell>
          <cell r="Z139">
            <v>123648937.42030552</v>
          </cell>
          <cell r="AA139">
            <v>137020810.28446734</v>
          </cell>
          <cell r="AB139">
            <v>150060406.84546012</v>
          </cell>
          <cell r="AC139">
            <v>164400000</v>
          </cell>
        </row>
        <row r="140">
          <cell r="B140" t="str">
            <v>U302P</v>
          </cell>
          <cell r="C140" t="str">
            <v>Interconnect National Calls - Residential BT to Fixed OLO</v>
          </cell>
          <cell r="D140">
            <v>222498847.79186121</v>
          </cell>
          <cell r="E140">
            <v>227187369.91884243</v>
          </cell>
          <cell r="F140">
            <v>227134024.83389744</v>
          </cell>
          <cell r="G140">
            <v>229117169.99523872</v>
          </cell>
          <cell r="H140">
            <v>229887289.93989617</v>
          </cell>
          <cell r="I140">
            <v>235706332.31793779</v>
          </cell>
          <cell r="J140">
            <v>242496664.08216828</v>
          </cell>
          <cell r="K140">
            <v>246059704.62555015</v>
          </cell>
          <cell r="L140">
            <v>245693248.91006175</v>
          </cell>
          <cell r="M140">
            <v>255455045.58139661</v>
          </cell>
          <cell r="N140">
            <v>224090649.25934523</v>
          </cell>
          <cell r="O140">
            <v>244673652.74380451</v>
          </cell>
          <cell r="P140">
            <v>2830000000</v>
          </cell>
          <cell r="R140">
            <v>222498847.79186121</v>
          </cell>
          <cell r="S140">
            <v>449686217.71070361</v>
          </cell>
          <cell r="T140">
            <v>676820242.54460108</v>
          </cell>
          <cell r="U140">
            <v>905937412.53983974</v>
          </cell>
          <cell r="V140">
            <v>1135824702.4797359</v>
          </cell>
          <cell r="W140">
            <v>1371531034.7976737</v>
          </cell>
          <cell r="X140">
            <v>1614027698.879842</v>
          </cell>
          <cell r="Y140">
            <v>1860087403.5053921</v>
          </cell>
          <cell r="Z140">
            <v>2105780652.4154539</v>
          </cell>
          <cell r="AA140">
            <v>2361235697.9968505</v>
          </cell>
          <cell r="AB140">
            <v>2585326347.2561955</v>
          </cell>
          <cell r="AC140">
            <v>2830000000</v>
          </cell>
        </row>
        <row r="141">
          <cell r="B141" t="str">
            <v>U303K</v>
          </cell>
          <cell r="C141" t="str">
            <v>Interconnect Calls - Fixed OLO to BT - excluding Transit</v>
          </cell>
          <cell r="D141">
            <v>2965780604.5725312</v>
          </cell>
          <cell r="E141">
            <v>2947860097.59548</v>
          </cell>
          <cell r="F141">
            <v>3064392091.3978963</v>
          </cell>
          <cell r="G141">
            <v>3114025448.6303835</v>
          </cell>
          <cell r="H141">
            <v>2959212852.3488145</v>
          </cell>
          <cell r="I141">
            <v>3077826547.9904399</v>
          </cell>
          <cell r="J141">
            <v>3195629724.2068834</v>
          </cell>
          <cell r="K141">
            <v>3155778424.7222443</v>
          </cell>
          <cell r="L141">
            <v>3020468355.9364185</v>
          </cell>
          <cell r="M141">
            <v>3162197509.3398457</v>
          </cell>
          <cell r="N141">
            <v>3132260816.4938021</v>
          </cell>
          <cell r="O141">
            <v>3343927846.6562886</v>
          </cell>
          <cell r="P141">
            <v>37139360319.891037</v>
          </cell>
          <cell r="R141">
            <v>2965780604.5725312</v>
          </cell>
          <cell r="S141">
            <v>5913640702.1680107</v>
          </cell>
          <cell r="T141">
            <v>8978032793.5659065</v>
          </cell>
          <cell r="U141">
            <v>12092058242.196289</v>
          </cell>
          <cell r="V141">
            <v>15051271094.545103</v>
          </cell>
          <cell r="W141">
            <v>18129097642.535542</v>
          </cell>
          <cell r="X141">
            <v>21324727366.742424</v>
          </cell>
          <cell r="Y141">
            <v>24480505791.464668</v>
          </cell>
          <cell r="Z141">
            <v>27500974147.401085</v>
          </cell>
          <cell r="AA141">
            <v>30663171656.740929</v>
          </cell>
          <cell r="AB141">
            <v>33795432473.23473</v>
          </cell>
          <cell r="AC141">
            <v>37139360319.891022</v>
          </cell>
        </row>
        <row r="142">
          <cell r="B142" t="str">
            <v>U304B</v>
          </cell>
          <cell r="C142" t="str">
            <v>Interconnect Calls - Business BT to Mobile</v>
          </cell>
          <cell r="D142">
            <v>120772683.33164005</v>
          </cell>
          <cell r="E142">
            <v>122495634.89597286</v>
          </cell>
          <cell r="F142">
            <v>134473258.2959435</v>
          </cell>
          <cell r="G142">
            <v>140843455.66276035</v>
          </cell>
          <cell r="H142">
            <v>129701908.7111647</v>
          </cell>
          <cell r="I142">
            <v>141108574.35931775</v>
          </cell>
          <cell r="J142">
            <v>144029475.64363629</v>
          </cell>
          <cell r="K142">
            <v>141920590.46203604</v>
          </cell>
          <cell r="L142">
            <v>122584192.82984498</v>
          </cell>
          <cell r="M142">
            <v>127284628.57550611</v>
          </cell>
          <cell r="N142">
            <v>141070561.02245796</v>
          </cell>
          <cell r="O142">
            <v>167088313.23476127</v>
          </cell>
          <cell r="P142">
            <v>1633373277.0250418</v>
          </cell>
          <cell r="R142">
            <v>120772683.33164005</v>
          </cell>
          <cell r="S142">
            <v>243268318.22761291</v>
          </cell>
          <cell r="T142">
            <v>377741576.52355641</v>
          </cell>
          <cell r="U142">
            <v>518585032.18631673</v>
          </cell>
          <cell r="V142">
            <v>648286940.89748144</v>
          </cell>
          <cell r="W142">
            <v>789395515.25679922</v>
          </cell>
          <cell r="X142">
            <v>933424990.90043545</v>
          </cell>
          <cell r="Y142">
            <v>1075345581.3624716</v>
          </cell>
          <cell r="Z142">
            <v>1197929774.1923165</v>
          </cell>
          <cell r="AA142">
            <v>1325214402.7678227</v>
          </cell>
          <cell r="AB142">
            <v>1466284963.7902808</v>
          </cell>
          <cell r="AC142">
            <v>1633373277.0250421</v>
          </cell>
        </row>
        <row r="143">
          <cell r="B143" t="str">
            <v>U304I</v>
          </cell>
          <cell r="C143" t="str">
            <v>Interconnect Calls - Business BT to Mobile</v>
          </cell>
          <cell r="D143">
            <v>7389347.3360422999</v>
          </cell>
          <cell r="E143">
            <v>6869724.1890154937</v>
          </cell>
          <cell r="F143">
            <v>7149216.7014660612</v>
          </cell>
          <cell r="G143">
            <v>7785753.6828012662</v>
          </cell>
          <cell r="H143">
            <v>6938393.5387224443</v>
          </cell>
          <cell r="I143">
            <v>7460321.7386054136</v>
          </cell>
          <cell r="J143">
            <v>7764703.4220734518</v>
          </cell>
          <cell r="K143">
            <v>6849786.3805437796</v>
          </cell>
          <cell r="L143">
            <v>6200762.4753761636</v>
          </cell>
          <cell r="M143">
            <v>6965330.4910127604</v>
          </cell>
          <cell r="N143">
            <v>6792249.7049915828</v>
          </cell>
          <cell r="O143">
            <v>7469410.3393492959</v>
          </cell>
          <cell r="P143">
            <v>85635000</v>
          </cell>
          <cell r="R143">
            <v>7389347.3360422999</v>
          </cell>
          <cell r="S143">
            <v>14259071.525057793</v>
          </cell>
          <cell r="T143">
            <v>21408288.226523854</v>
          </cell>
          <cell r="U143">
            <v>29194041.909325119</v>
          </cell>
          <cell r="V143">
            <v>36132435.448047563</v>
          </cell>
          <cell r="W143">
            <v>43592757.186652973</v>
          </cell>
          <cell r="X143">
            <v>51357460.608726427</v>
          </cell>
          <cell r="Y143">
            <v>58207246.98927021</v>
          </cell>
          <cell r="Z143">
            <v>64408009.464646377</v>
          </cell>
          <cell r="AA143">
            <v>71373339.955659136</v>
          </cell>
          <cell r="AB143">
            <v>78165589.660650715</v>
          </cell>
          <cell r="AC143">
            <v>85635000.000000015</v>
          </cell>
        </row>
        <row r="144">
          <cell r="B144" t="str">
            <v>U305P</v>
          </cell>
          <cell r="C144" t="str">
            <v>Interconnect Calls - Residential BT to Mobile</v>
          </cell>
          <cell r="D144">
            <v>134401818.61505723</v>
          </cell>
          <cell r="E144">
            <v>135827404.9373391</v>
          </cell>
          <cell r="F144">
            <v>137775084.03645033</v>
          </cell>
          <cell r="G144">
            <v>144509095.30366427</v>
          </cell>
          <cell r="H144">
            <v>139954763.37701795</v>
          </cell>
          <cell r="I144">
            <v>146253264.71962491</v>
          </cell>
          <cell r="J144">
            <v>154160148.81075048</v>
          </cell>
          <cell r="K144">
            <v>152378488.49259722</v>
          </cell>
          <cell r="L144">
            <v>154421770.37088645</v>
          </cell>
          <cell r="M144">
            <v>154522617.10779268</v>
          </cell>
          <cell r="N144">
            <v>150926206.4002164</v>
          </cell>
          <cell r="O144">
            <v>167049337.82860318</v>
          </cell>
          <cell r="P144">
            <v>1772180000</v>
          </cell>
          <cell r="R144">
            <v>134401818.61505723</v>
          </cell>
          <cell r="S144">
            <v>270229223.5523963</v>
          </cell>
          <cell r="T144">
            <v>408004307.58884662</v>
          </cell>
          <cell r="U144">
            <v>552513402.89251089</v>
          </cell>
          <cell r="V144">
            <v>692468166.26952887</v>
          </cell>
          <cell r="W144">
            <v>838721430.98915374</v>
          </cell>
          <cell r="X144">
            <v>992881579.79990423</v>
          </cell>
          <cell r="Y144">
            <v>1145260068.2925014</v>
          </cell>
          <cell r="Z144">
            <v>1299681838.6633878</v>
          </cell>
          <cell r="AA144">
            <v>1454204455.7711804</v>
          </cell>
          <cell r="AB144">
            <v>1605130662.1713967</v>
          </cell>
          <cell r="AC144">
            <v>1772180000</v>
          </cell>
        </row>
        <row r="145">
          <cell r="B145" t="str">
            <v>U306K</v>
          </cell>
          <cell r="C145" t="str">
            <v>Interconnect Calls - Mobile to BT</v>
          </cell>
          <cell r="D145">
            <v>540405079.84633899</v>
          </cell>
          <cell r="E145">
            <v>544793552.40793264</v>
          </cell>
          <cell r="F145">
            <v>540266260.12782061</v>
          </cell>
          <cell r="G145">
            <v>548313947.59752703</v>
          </cell>
          <cell r="H145">
            <v>536470999.3679269</v>
          </cell>
          <cell r="I145">
            <v>541527158.94425774</v>
          </cell>
          <cell r="J145">
            <v>569135190.1204772</v>
          </cell>
          <cell r="K145">
            <v>562694878.92562032</v>
          </cell>
          <cell r="L145">
            <v>537659141.51828003</v>
          </cell>
          <cell r="M145">
            <v>566855291.65904963</v>
          </cell>
          <cell r="N145">
            <v>550223409.70041609</v>
          </cell>
          <cell r="O145">
            <v>577567664.47054815</v>
          </cell>
          <cell r="P145">
            <v>6615912574.6861963</v>
          </cell>
          <cell r="R145">
            <v>540405079.84633899</v>
          </cell>
          <cell r="S145">
            <v>1085198632.2542715</v>
          </cell>
          <cell r="T145">
            <v>1625464892.382092</v>
          </cell>
          <cell r="U145">
            <v>2173778839.979619</v>
          </cell>
          <cell r="V145">
            <v>2710249839.3475461</v>
          </cell>
          <cell r="W145">
            <v>3251776998.2918038</v>
          </cell>
          <cell r="X145">
            <v>3820912188.412281</v>
          </cell>
          <cell r="Y145">
            <v>4383607067.3379011</v>
          </cell>
          <cell r="Z145">
            <v>4921266208.8561811</v>
          </cell>
          <cell r="AA145">
            <v>5488121500.5152311</v>
          </cell>
          <cell r="AB145">
            <v>6038344910.2156467</v>
          </cell>
          <cell r="AC145">
            <v>6615912574.6861954</v>
          </cell>
        </row>
        <row r="146">
          <cell r="B146" t="str">
            <v>U307K</v>
          </cell>
          <cell r="C146" t="str">
            <v>Transit</v>
          </cell>
          <cell r="D146">
            <v>327917375.51672649</v>
          </cell>
          <cell r="E146">
            <v>331334944.79833722</v>
          </cell>
          <cell r="F146">
            <v>340689469.25033522</v>
          </cell>
          <cell r="G146">
            <v>353579738.64658219</v>
          </cell>
          <cell r="H146">
            <v>349447899.84139788</v>
          </cell>
          <cell r="I146">
            <v>361451280.63699979</v>
          </cell>
          <cell r="J146">
            <v>382808585.45688814</v>
          </cell>
          <cell r="K146">
            <v>383004614.61428708</v>
          </cell>
          <cell r="L146">
            <v>394357745.54904681</v>
          </cell>
          <cell r="M146">
            <v>402671052.43928224</v>
          </cell>
          <cell r="N146">
            <v>400041983.55903429</v>
          </cell>
          <cell r="O146">
            <v>436390446.41864705</v>
          </cell>
          <cell r="P146">
            <v>4463695136.7275639</v>
          </cell>
          <cell r="R146">
            <v>327917375.51672649</v>
          </cell>
          <cell r="S146">
            <v>659252320.31506371</v>
          </cell>
          <cell r="T146">
            <v>999941789.56539893</v>
          </cell>
          <cell r="U146">
            <v>1353521528.2119811</v>
          </cell>
          <cell r="V146">
            <v>1702969428.0533791</v>
          </cell>
          <cell r="W146">
            <v>2064420708.6903789</v>
          </cell>
          <cell r="X146">
            <v>2447229294.1472669</v>
          </cell>
          <cell r="Y146">
            <v>2830233908.7615538</v>
          </cell>
          <cell r="Z146">
            <v>3224591654.3106008</v>
          </cell>
          <cell r="AA146">
            <v>3627262706.7498832</v>
          </cell>
          <cell r="AB146">
            <v>4027304690.3089175</v>
          </cell>
          <cell r="AC146">
            <v>4463695136.7275648</v>
          </cell>
        </row>
        <row r="147">
          <cell r="B147" t="str">
            <v>U401B</v>
          </cell>
          <cell r="C147" t="str">
            <v>IDD Outgoing Calls - Business</v>
          </cell>
          <cell r="D147">
            <v>65098759.095439076</v>
          </cell>
          <cell r="E147">
            <v>64494560.987502627</v>
          </cell>
          <cell r="F147">
            <v>69999702.241820231</v>
          </cell>
          <cell r="G147">
            <v>78414362.455556273</v>
          </cell>
          <cell r="H147">
            <v>68113634.768985569</v>
          </cell>
          <cell r="I147">
            <v>75332091.583939061</v>
          </cell>
          <cell r="J147">
            <v>79939718.891966805</v>
          </cell>
          <cell r="K147">
            <v>77595788.751195431</v>
          </cell>
          <cell r="L147">
            <v>68592813.124715015</v>
          </cell>
          <cell r="M147">
            <v>74100687.331601843</v>
          </cell>
          <cell r="N147">
            <v>79554424.78611666</v>
          </cell>
          <cell r="O147">
            <v>92584817.246970564</v>
          </cell>
          <cell r="P147">
            <v>893821361.26580918</v>
          </cell>
          <cell r="R147">
            <v>65098759.095439076</v>
          </cell>
          <cell r="S147">
            <v>129593320.08294171</v>
          </cell>
          <cell r="T147">
            <v>199593022.32476193</v>
          </cell>
          <cell r="U147">
            <v>278007384.7803182</v>
          </cell>
          <cell r="V147">
            <v>346121019.54930377</v>
          </cell>
          <cell r="W147">
            <v>421453111.13324285</v>
          </cell>
          <cell r="X147">
            <v>501392830.02520967</v>
          </cell>
          <cell r="Y147">
            <v>578988618.7764051</v>
          </cell>
          <cell r="Z147">
            <v>647581431.90112007</v>
          </cell>
          <cell r="AA147">
            <v>721682119.23272192</v>
          </cell>
          <cell r="AB147">
            <v>801236544.01883864</v>
          </cell>
          <cell r="AC147">
            <v>893821361.26580918</v>
          </cell>
        </row>
        <row r="148">
          <cell r="B148" t="str">
            <v>U401I</v>
          </cell>
          <cell r="C148" t="str">
            <v>IDD Outgoing Calls - Business</v>
          </cell>
          <cell r="D148">
            <v>11957946.439123187</v>
          </cell>
          <cell r="E148">
            <v>11287536.276293926</v>
          </cell>
          <cell r="F148">
            <v>11513122.693092424</v>
          </cell>
          <cell r="G148">
            <v>12487803.210091367</v>
          </cell>
          <cell r="H148">
            <v>11269865.216587452</v>
          </cell>
          <cell r="I148">
            <v>11958716.875777189</v>
          </cell>
          <cell r="J148">
            <v>12431696.868370453</v>
          </cell>
          <cell r="K148">
            <v>11093981.892498719</v>
          </cell>
          <cell r="L148">
            <v>10211829.006339772</v>
          </cell>
          <cell r="M148">
            <v>11225185.652866991</v>
          </cell>
          <cell r="N148">
            <v>10918275.580506572</v>
          </cell>
          <cell r="O148">
            <v>12005859.632343326</v>
          </cell>
          <cell r="P148">
            <v>138361819.34389138</v>
          </cell>
          <cell r="R148">
            <v>11957946.439123187</v>
          </cell>
          <cell r="S148">
            <v>23245482.715417113</v>
          </cell>
          <cell r="T148">
            <v>34758605.408509538</v>
          </cell>
          <cell r="U148">
            <v>47246408.618600905</v>
          </cell>
          <cell r="V148">
            <v>58516273.835188359</v>
          </cell>
          <cell r="W148">
            <v>70474990.710965544</v>
          </cell>
          <cell r="X148">
            <v>82906687.579336002</v>
          </cell>
          <cell r="Y148">
            <v>94000669.471834719</v>
          </cell>
          <cell r="Z148">
            <v>104212498.47817449</v>
          </cell>
          <cell r="AA148">
            <v>115437684.13104148</v>
          </cell>
          <cell r="AB148">
            <v>126355959.71154806</v>
          </cell>
          <cell r="AC148">
            <v>138361819.34389138</v>
          </cell>
        </row>
        <row r="149">
          <cell r="B149" t="str">
            <v>U404B</v>
          </cell>
          <cell r="C149" t="str">
            <v>IDD Outgoing Calls - ISDN</v>
          </cell>
          <cell r="D149">
            <v>4311582.5261721062</v>
          </cell>
          <cell r="E149">
            <v>4271565.6342877941</v>
          </cell>
          <cell r="F149">
            <v>4636178.8952168785</v>
          </cell>
          <cell r="G149">
            <v>5193493.6957652327</v>
          </cell>
          <cell r="H149">
            <v>4511261.9893948548</v>
          </cell>
          <cell r="I149">
            <v>4989350.553627749</v>
          </cell>
          <cell r="J149">
            <v>5294520.2014743499</v>
          </cell>
          <cell r="K149">
            <v>5139278.406116901</v>
          </cell>
          <cell r="L149">
            <v>4542998.6469623866</v>
          </cell>
          <cell r="M149">
            <v>4907792.9151903195</v>
          </cell>
          <cell r="N149">
            <v>5269001.6300406745</v>
          </cell>
          <cell r="O149">
            <v>6132022.8799698241</v>
          </cell>
          <cell r="P149">
            <v>59199047.974219076</v>
          </cell>
          <cell r="R149">
            <v>4311582.5261721062</v>
          </cell>
          <cell r="S149">
            <v>8583148.1604599003</v>
          </cell>
          <cell r="T149">
            <v>13219327.055676779</v>
          </cell>
          <cell r="U149">
            <v>18412820.751442011</v>
          </cell>
          <cell r="V149">
            <v>22924082.740836866</v>
          </cell>
          <cell r="W149">
            <v>27913433.294464614</v>
          </cell>
          <cell r="X149">
            <v>33207953.495938964</v>
          </cell>
          <cell r="Y149">
            <v>38347231.902055867</v>
          </cell>
          <cell r="Z149">
            <v>42890230.549018256</v>
          </cell>
          <cell r="AA149">
            <v>47798023.464208573</v>
          </cell>
          <cell r="AB149">
            <v>53067025.094249249</v>
          </cell>
          <cell r="AC149">
            <v>59199047.974219069</v>
          </cell>
        </row>
        <row r="150">
          <cell r="B150" t="str">
            <v>U404I</v>
          </cell>
          <cell r="C150" t="str">
            <v>IDD Outgoing Calls - ISDN</v>
          </cell>
          <cell r="D150">
            <v>372421.75425707357</v>
          </cell>
          <cell r="E150">
            <v>351542.30558386544</v>
          </cell>
          <cell r="F150">
            <v>358568.03441685269</v>
          </cell>
          <cell r="G150">
            <v>388923.76730367378</v>
          </cell>
          <cell r="H150">
            <v>350991.9529719876</v>
          </cell>
          <cell r="I150">
            <v>372445.74895981693</v>
          </cell>
          <cell r="J150">
            <v>387176.37511430209</v>
          </cell>
          <cell r="K150">
            <v>345514.19168285996</v>
          </cell>
          <cell r="L150">
            <v>318040.16618368361</v>
          </cell>
          <cell r="M150">
            <v>349600.43967286672</v>
          </cell>
          <cell r="N150">
            <v>340041.94330983964</v>
          </cell>
          <cell r="O150">
            <v>373913.97665177524</v>
          </cell>
          <cell r="P150">
            <v>4309180.6561085973</v>
          </cell>
          <cell r="R150">
            <v>372421.75425707357</v>
          </cell>
          <cell r="S150">
            <v>723964.05984093901</v>
          </cell>
          <cell r="T150">
            <v>1082532.0942577918</v>
          </cell>
          <cell r="U150">
            <v>1471455.8615614655</v>
          </cell>
          <cell r="V150">
            <v>1822447.8145334532</v>
          </cell>
          <cell r="W150">
            <v>2194893.56349327</v>
          </cell>
          <cell r="X150">
            <v>2582069.9386075721</v>
          </cell>
          <cell r="Y150">
            <v>2927584.1302904319</v>
          </cell>
          <cell r="Z150">
            <v>3245624.2964741155</v>
          </cell>
          <cell r="AA150">
            <v>3595224.7361469823</v>
          </cell>
          <cell r="AB150">
            <v>3935266.6794568221</v>
          </cell>
          <cell r="AC150">
            <v>4309180.6561085973</v>
          </cell>
        </row>
        <row r="151">
          <cell r="B151" t="str">
            <v>U405P</v>
          </cell>
          <cell r="C151" t="str">
            <v>IDD Outgoing Calls - Residential</v>
          </cell>
          <cell r="D151">
            <v>139398551.28967026</v>
          </cell>
          <cell r="E151">
            <v>147954803.05514812</v>
          </cell>
          <cell r="F151">
            <v>143024147.54020122</v>
          </cell>
          <cell r="G151">
            <v>147470972.6076732</v>
          </cell>
          <cell r="H151">
            <v>151013979.38766038</v>
          </cell>
          <cell r="I151">
            <v>144873758.63762531</v>
          </cell>
          <cell r="J151">
            <v>153126480.87221199</v>
          </cell>
          <cell r="K151">
            <v>153354580.3688184</v>
          </cell>
          <cell r="L151">
            <v>160145537.10260454</v>
          </cell>
          <cell r="M151">
            <v>160028320.98816377</v>
          </cell>
          <cell r="N151">
            <v>139660871.04139391</v>
          </cell>
          <cell r="O151">
            <v>155387997.10882878</v>
          </cell>
          <cell r="P151">
            <v>1795440000</v>
          </cell>
          <cell r="R151">
            <v>139398551.28967026</v>
          </cell>
          <cell r="S151">
            <v>287353354.34481835</v>
          </cell>
          <cell r="T151">
            <v>430377501.88501954</v>
          </cell>
          <cell r="U151">
            <v>577848474.49269271</v>
          </cell>
          <cell r="V151">
            <v>728862453.88035309</v>
          </cell>
          <cell r="W151">
            <v>873736212.51797843</v>
          </cell>
          <cell r="X151">
            <v>1026862693.3901904</v>
          </cell>
          <cell r="Y151">
            <v>1180217273.7590089</v>
          </cell>
          <cell r="Z151">
            <v>1340362810.8616135</v>
          </cell>
          <cell r="AA151">
            <v>1500391131.8497772</v>
          </cell>
          <cell r="AB151">
            <v>1640052002.8911712</v>
          </cell>
          <cell r="AC151">
            <v>1795440000</v>
          </cell>
        </row>
        <row r="152">
          <cell r="B152" t="str">
            <v>U408I</v>
          </cell>
          <cell r="C152" t="str">
            <v>IDD Incoming Calls</v>
          </cell>
          <cell r="D152">
            <v>271316280.12907511</v>
          </cell>
          <cell r="E152">
            <v>281759431.80414999</v>
          </cell>
          <cell r="F152">
            <v>286132216.50826299</v>
          </cell>
          <cell r="G152">
            <v>284421126.84143615</v>
          </cell>
          <cell r="H152">
            <v>264363353.524744</v>
          </cell>
          <cell r="I152">
            <v>301151781.36152065</v>
          </cell>
          <cell r="J152">
            <v>306950474.12132263</v>
          </cell>
          <cell r="K152">
            <v>259135023.98721761</v>
          </cell>
          <cell r="L152">
            <v>254286936.59787494</v>
          </cell>
          <cell r="M152">
            <v>250389454.57899159</v>
          </cell>
          <cell r="N152">
            <v>241263643.02258191</v>
          </cell>
          <cell r="O152">
            <v>243830277.52282211</v>
          </cell>
          <cell r="P152">
            <v>3245000000</v>
          </cell>
          <cell r="R152">
            <v>271316280.12907511</v>
          </cell>
          <cell r="S152">
            <v>553075711.93322515</v>
          </cell>
          <cell r="T152">
            <v>839207928.44148815</v>
          </cell>
          <cell r="U152">
            <v>1123629055.2829242</v>
          </cell>
          <cell r="V152">
            <v>1387992408.8076682</v>
          </cell>
          <cell r="W152">
            <v>1689144190.169189</v>
          </cell>
          <cell r="X152">
            <v>1996094664.2905116</v>
          </cell>
          <cell r="Y152">
            <v>2255229688.277729</v>
          </cell>
          <cell r="Z152">
            <v>2509516624.8756042</v>
          </cell>
          <cell r="AA152">
            <v>2759906079.4545956</v>
          </cell>
          <cell r="AB152">
            <v>3001169722.4771776</v>
          </cell>
          <cell r="AC152">
            <v>3244999999.9999995</v>
          </cell>
        </row>
        <row r="153">
          <cell r="B153" t="str">
            <v>U501B</v>
          </cell>
          <cell r="C153" t="str">
            <v>Extension Speechline - Connections</v>
          </cell>
          <cell r="D153">
            <v>86</v>
          </cell>
          <cell r="E153">
            <v>65</v>
          </cell>
          <cell r="F153">
            <v>37</v>
          </cell>
          <cell r="G153">
            <v>0</v>
          </cell>
          <cell r="H153">
            <v>0</v>
          </cell>
          <cell r="I153">
            <v>0</v>
          </cell>
          <cell r="J153">
            <v>0</v>
          </cell>
          <cell r="K153">
            <v>0</v>
          </cell>
          <cell r="L153">
            <v>0</v>
          </cell>
          <cell r="M153">
            <v>0</v>
          </cell>
          <cell r="N153">
            <v>0</v>
          </cell>
          <cell r="O153">
            <v>0</v>
          </cell>
          <cell r="P153">
            <v>188</v>
          </cell>
          <cell r="R153">
            <v>86</v>
          </cell>
          <cell r="S153">
            <v>151</v>
          </cell>
          <cell r="T153">
            <v>188</v>
          </cell>
          <cell r="U153">
            <v>188</v>
          </cell>
          <cell r="V153">
            <v>188</v>
          </cell>
          <cell r="W153">
            <v>188</v>
          </cell>
          <cell r="X153">
            <v>188</v>
          </cell>
          <cell r="Y153">
            <v>188</v>
          </cell>
          <cell r="Z153">
            <v>188</v>
          </cell>
          <cell r="AA153">
            <v>188</v>
          </cell>
          <cell r="AB153">
            <v>188</v>
          </cell>
          <cell r="AC153">
            <v>188</v>
          </cell>
        </row>
        <row r="154">
          <cell r="B154" t="str">
            <v>U502B</v>
          </cell>
          <cell r="C154" t="str">
            <v>Speech/KeyLine - Connections</v>
          </cell>
          <cell r="D154">
            <v>1702.9416548997453</v>
          </cell>
          <cell r="E154">
            <v>1729.2703756001124</v>
          </cell>
          <cell r="F154">
            <v>2093.6598700931931</v>
          </cell>
          <cell r="G154">
            <v>1728.2172267720975</v>
          </cell>
          <cell r="H154">
            <v>1326.9675232985028</v>
          </cell>
          <cell r="I154">
            <v>1894.6147415984178</v>
          </cell>
          <cell r="J154">
            <v>1484.9398475007054</v>
          </cell>
          <cell r="K154">
            <v>1407.006834227619</v>
          </cell>
          <cell r="L154">
            <v>1653.4436599830551</v>
          </cell>
          <cell r="M154">
            <v>1025.7669584863029</v>
          </cell>
          <cell r="N154">
            <v>1153.1979666760799</v>
          </cell>
          <cell r="O154">
            <v>1445.9733408641621</v>
          </cell>
          <cell r="P154">
            <v>18646</v>
          </cell>
          <cell r="R154">
            <v>1702.9416548997453</v>
          </cell>
          <cell r="S154">
            <v>3432.212030499858</v>
          </cell>
          <cell r="T154">
            <v>5525.8719005930507</v>
          </cell>
          <cell r="U154">
            <v>7254.0891273651487</v>
          </cell>
          <cell r="V154">
            <v>8581.0566506636515</v>
          </cell>
          <cell r="W154">
            <v>10475.671392262069</v>
          </cell>
          <cell r="X154">
            <v>11960.611239762775</v>
          </cell>
          <cell r="Y154">
            <v>13367.618073990394</v>
          </cell>
          <cell r="Z154">
            <v>15021.061733973449</v>
          </cell>
          <cell r="AA154">
            <v>16046.828692459752</v>
          </cell>
          <cell r="AB154">
            <v>17200.02665913583</v>
          </cell>
          <cell r="AC154">
            <v>18646</v>
          </cell>
        </row>
        <row r="155">
          <cell r="B155" t="str">
            <v>U503B</v>
          </cell>
          <cell r="C155" t="str">
            <v>Kilostream - Connections</v>
          </cell>
          <cell r="D155">
            <v>4874.2301061007956</v>
          </cell>
          <cell r="E155">
            <v>5167.4244031830231</v>
          </cell>
          <cell r="F155">
            <v>5754.8136604774536</v>
          </cell>
          <cell r="G155">
            <v>5255.4827586206884</v>
          </cell>
          <cell r="H155">
            <v>5010.3202917771878</v>
          </cell>
          <cell r="I155">
            <v>5948.9423076923076</v>
          </cell>
          <cell r="J155">
            <v>5371.5596816976122</v>
          </cell>
          <cell r="K155">
            <v>5350.5457559681699</v>
          </cell>
          <cell r="L155">
            <v>7089.6982758620688</v>
          </cell>
          <cell r="M155">
            <v>4732.1359416445621</v>
          </cell>
          <cell r="N155">
            <v>6173.0908488063651</v>
          </cell>
          <cell r="O155">
            <v>7176.7559681697603</v>
          </cell>
          <cell r="P155">
            <v>67905</v>
          </cell>
          <cell r="R155">
            <v>4874.2301061007956</v>
          </cell>
          <cell r="S155">
            <v>10041.654509283819</v>
          </cell>
          <cell r="T155">
            <v>15796.468169761272</v>
          </cell>
          <cell r="U155">
            <v>21051.950928381961</v>
          </cell>
          <cell r="V155">
            <v>26062.271220159149</v>
          </cell>
          <cell r="W155">
            <v>32011.213527851458</v>
          </cell>
          <cell r="X155">
            <v>37382.773209549072</v>
          </cell>
          <cell r="Y155">
            <v>42733.318965517239</v>
          </cell>
          <cell r="Z155">
            <v>49823.017241379304</v>
          </cell>
          <cell r="AA155">
            <v>54555.153183023867</v>
          </cell>
          <cell r="AB155">
            <v>60728.244031830232</v>
          </cell>
          <cell r="AC155">
            <v>67905</v>
          </cell>
        </row>
        <row r="156">
          <cell r="B156" t="str">
            <v>U504B</v>
          </cell>
          <cell r="C156" t="str">
            <v>Megastream - Connections</v>
          </cell>
          <cell r="D156">
            <v>459.80102178004836</v>
          </cell>
          <cell r="E156">
            <v>541.47620328045161</v>
          </cell>
          <cell r="F156">
            <v>760.28502285560626</v>
          </cell>
          <cell r="G156">
            <v>486.01774670610371</v>
          </cell>
          <cell r="H156">
            <v>526.35116966926591</v>
          </cell>
          <cell r="I156">
            <v>815.74347942995428</v>
          </cell>
          <cell r="J156">
            <v>529.37617639150301</v>
          </cell>
          <cell r="K156">
            <v>537.44286098413556</v>
          </cell>
          <cell r="L156">
            <v>845.99354665232579</v>
          </cell>
          <cell r="M156">
            <v>475.93439096531313</v>
          </cell>
          <cell r="N156">
            <v>573.74294165098127</v>
          </cell>
          <cell r="O156">
            <v>947.83543963431021</v>
          </cell>
          <cell r="P156">
            <v>7500</v>
          </cell>
          <cell r="R156">
            <v>459.80102178004836</v>
          </cell>
          <cell r="S156">
            <v>1001.2772250605</v>
          </cell>
          <cell r="T156">
            <v>1761.5622479161061</v>
          </cell>
          <cell r="U156">
            <v>2247.5799946222096</v>
          </cell>
          <cell r="V156">
            <v>2773.9311642914754</v>
          </cell>
          <cell r="W156">
            <v>3589.6746437214297</v>
          </cell>
          <cell r="X156">
            <v>4119.0508201129323</v>
          </cell>
          <cell r="Y156">
            <v>4656.4936810970676</v>
          </cell>
          <cell r="Z156">
            <v>5502.4872277493932</v>
          </cell>
          <cell r="AA156">
            <v>5978.4216187147067</v>
          </cell>
          <cell r="AB156">
            <v>6552.164560365688</v>
          </cell>
          <cell r="AC156">
            <v>7500</v>
          </cell>
        </row>
        <row r="157">
          <cell r="B157" t="str">
            <v>U505B</v>
          </cell>
          <cell r="C157" t="str">
            <v>Extension SpeechLine - Rentals</v>
          </cell>
          <cell r="D157">
            <v>45370.391332732645</v>
          </cell>
          <cell r="E157">
            <v>43025.719133920727</v>
          </cell>
          <cell r="F157">
            <v>40433.421369259908</v>
          </cell>
          <cell r="G157">
            <v>38241.054434798571</v>
          </cell>
          <cell r="H157">
            <v>35682.947647849105</v>
          </cell>
          <cell r="I157">
            <v>33052.314544542227</v>
          </cell>
          <cell r="J157">
            <v>30859.947610080882</v>
          </cell>
          <cell r="K157">
            <v>28360.897966451033</v>
          </cell>
          <cell r="L157">
            <v>25802.791179501572</v>
          </cell>
          <cell r="M157">
            <v>23318.246799143206</v>
          </cell>
          <cell r="N157">
            <v>21271.968587630374</v>
          </cell>
          <cell r="O157">
            <v>18640.299394089816</v>
          </cell>
          <cell r="P157">
            <v>32005</v>
          </cell>
          <cell r="R157">
            <v>45370.391332732645</v>
          </cell>
          <cell r="S157">
            <v>44198.055233326682</v>
          </cell>
          <cell r="T157">
            <v>42943.177278637762</v>
          </cell>
          <cell r="U157">
            <v>41767.646567677963</v>
          </cell>
          <cell r="V157">
            <v>40550.706783712187</v>
          </cell>
          <cell r="W157">
            <v>39300.974743850529</v>
          </cell>
          <cell r="X157">
            <v>38095.113724740579</v>
          </cell>
          <cell r="Y157">
            <v>36878.336754954384</v>
          </cell>
          <cell r="Z157">
            <v>35647.720579904068</v>
          </cell>
          <cell r="AA157">
            <v>34414.773201827986</v>
          </cell>
          <cell r="AB157">
            <v>33219.972782355471</v>
          </cell>
          <cell r="AC157">
            <v>32005</v>
          </cell>
        </row>
        <row r="158">
          <cell r="B158" t="str">
            <v>U506B</v>
          </cell>
          <cell r="C158" t="str">
            <v>Speech/KeyLine - Rentals</v>
          </cell>
          <cell r="D158">
            <v>228407.31913273458</v>
          </cell>
          <cell r="E158">
            <v>223988.43477139235</v>
          </cell>
          <cell r="F158">
            <v>218683.82211681741</v>
          </cell>
          <cell r="G158">
            <v>214398.28485470114</v>
          </cell>
          <cell r="H158">
            <v>210267.77714696957</v>
          </cell>
          <cell r="I158">
            <v>205289.48544253298</v>
          </cell>
          <cell r="J158">
            <v>200698.22556267912</v>
          </cell>
          <cell r="K158">
            <v>196207.7890993132</v>
          </cell>
          <cell r="L158">
            <v>191360.67624858671</v>
          </cell>
          <cell r="M158">
            <v>187484.93738896985</v>
          </cell>
          <cell r="N158">
            <v>182458.9442831841</v>
          </cell>
          <cell r="O158">
            <v>178146.30395211949</v>
          </cell>
          <cell r="P158">
            <v>203116</v>
          </cell>
          <cell r="R158">
            <v>228407.31913273458</v>
          </cell>
          <cell r="S158">
            <v>226197.87695206347</v>
          </cell>
          <cell r="T158">
            <v>223693.19200698147</v>
          </cell>
          <cell r="U158">
            <v>221369.46521891138</v>
          </cell>
          <cell r="V158">
            <v>219149.12760452303</v>
          </cell>
          <cell r="W158">
            <v>216839.18724419133</v>
          </cell>
          <cell r="X158">
            <v>214533.33557540388</v>
          </cell>
          <cell r="Y158">
            <v>212242.64226589253</v>
          </cell>
          <cell r="Z158">
            <v>209922.42381952523</v>
          </cell>
          <cell r="AA158">
            <v>207678.67517646967</v>
          </cell>
          <cell r="AB158">
            <v>205385.97236798916</v>
          </cell>
          <cell r="AC158">
            <v>203116</v>
          </cell>
        </row>
        <row r="159">
          <cell r="B159" t="str">
            <v>U507B</v>
          </cell>
          <cell r="C159" t="str">
            <v>Kilostream - Rentals</v>
          </cell>
          <cell r="D159">
            <v>186766.83893255447</v>
          </cell>
          <cell r="E159">
            <v>189740.16181303849</v>
          </cell>
          <cell r="F159">
            <v>192535.64481693445</v>
          </cell>
          <cell r="G159">
            <v>194988.43637324768</v>
          </cell>
          <cell r="H159">
            <v>197445.22433128205</v>
          </cell>
          <cell r="I159">
            <v>200423.54271391744</v>
          </cell>
          <cell r="J159">
            <v>203122.11297607719</v>
          </cell>
          <cell r="K159">
            <v>205787.712924038</v>
          </cell>
          <cell r="L159">
            <v>209747.14792919869</v>
          </cell>
          <cell r="M159">
            <v>211952.16257880494</v>
          </cell>
          <cell r="N159">
            <v>215532.93852089322</v>
          </cell>
          <cell r="O159">
            <v>218712.07609001291</v>
          </cell>
          <cell r="P159">
            <v>202229.5</v>
          </cell>
          <cell r="R159">
            <v>186766.83893255447</v>
          </cell>
          <cell r="S159">
            <v>188253.50037279649</v>
          </cell>
          <cell r="T159">
            <v>189680.88185417582</v>
          </cell>
          <cell r="U159">
            <v>191007.77048394378</v>
          </cell>
          <cell r="V159">
            <v>192295.26125341145</v>
          </cell>
          <cell r="W159">
            <v>193649.97483016245</v>
          </cell>
          <cell r="X159">
            <v>195003.13742243598</v>
          </cell>
          <cell r="Y159">
            <v>196351.20936013624</v>
          </cell>
          <cell r="Z159">
            <v>197839.64697892094</v>
          </cell>
          <cell r="AA159">
            <v>199250.89853890933</v>
          </cell>
          <cell r="AB159">
            <v>200731.08399181694</v>
          </cell>
          <cell r="AC159">
            <v>202229.5</v>
          </cell>
        </row>
        <row r="160">
          <cell r="B160" t="str">
            <v>U508B</v>
          </cell>
          <cell r="C160" t="str">
            <v>Megastream - Rentals</v>
          </cell>
          <cell r="D160">
            <v>27094.182677789799</v>
          </cell>
          <cell r="E160">
            <v>27302.831032957638</v>
          </cell>
          <cell r="F160">
            <v>27630.855312723987</v>
          </cell>
          <cell r="G160">
            <v>27726.356052402803</v>
          </cell>
          <cell r="H160">
            <v>27895.558449877222</v>
          </cell>
          <cell r="I160">
            <v>28233.963244826053</v>
          </cell>
          <cell r="J160">
            <v>28437.421342402649</v>
          </cell>
          <cell r="K160">
            <v>28628.422821760276</v>
          </cell>
          <cell r="L160">
            <v>29060.25225335142</v>
          </cell>
          <cell r="M160">
            <v>29180.666229468185</v>
          </cell>
          <cell r="N160">
            <v>29428.760542329444</v>
          </cell>
          <cell r="O160">
            <v>29700.730040110404</v>
          </cell>
          <cell r="P160">
            <v>28360</v>
          </cell>
          <cell r="R160">
            <v>27094.182677789799</v>
          </cell>
          <cell r="S160">
            <v>27198.506855373718</v>
          </cell>
          <cell r="T160">
            <v>27342.623007823811</v>
          </cell>
          <cell r="U160">
            <v>27438.556268968558</v>
          </cell>
          <cell r="V160">
            <v>27529.956705150289</v>
          </cell>
          <cell r="W160">
            <v>27647.291128429584</v>
          </cell>
          <cell r="X160">
            <v>27760.166873282877</v>
          </cell>
          <cell r="Y160">
            <v>27868.698866842551</v>
          </cell>
          <cell r="Z160">
            <v>28001.093687565757</v>
          </cell>
          <cell r="AA160">
            <v>28119.050941756002</v>
          </cell>
          <cell r="AB160">
            <v>28238.115450899044</v>
          </cell>
          <cell r="AC160">
            <v>28360</v>
          </cell>
        </row>
        <row r="161">
          <cell r="B161" t="str">
            <v>U509B</v>
          </cell>
          <cell r="C161" t="str">
            <v>IPLC - Analogue</v>
          </cell>
          <cell r="D161">
            <v>950</v>
          </cell>
          <cell r="E161">
            <v>950</v>
          </cell>
          <cell r="F161">
            <v>950</v>
          </cell>
          <cell r="G161">
            <v>950</v>
          </cell>
          <cell r="H161">
            <v>950</v>
          </cell>
          <cell r="I161">
            <v>950</v>
          </cell>
          <cell r="J161">
            <v>950</v>
          </cell>
          <cell r="K161">
            <v>950</v>
          </cell>
          <cell r="L161">
            <v>950</v>
          </cell>
          <cell r="M161">
            <v>950</v>
          </cell>
          <cell r="N161">
            <v>950</v>
          </cell>
          <cell r="O161">
            <v>950</v>
          </cell>
          <cell r="P161">
            <v>950</v>
          </cell>
          <cell r="R161">
            <v>950</v>
          </cell>
          <cell r="S161">
            <v>950</v>
          </cell>
          <cell r="T161">
            <v>950</v>
          </cell>
          <cell r="U161">
            <v>950</v>
          </cell>
          <cell r="V161">
            <v>950</v>
          </cell>
          <cell r="W161">
            <v>950</v>
          </cell>
          <cell r="X161">
            <v>950</v>
          </cell>
          <cell r="Y161">
            <v>950</v>
          </cell>
          <cell r="Z161">
            <v>950</v>
          </cell>
          <cell r="AA161">
            <v>950</v>
          </cell>
          <cell r="AB161">
            <v>950</v>
          </cell>
          <cell r="AC161">
            <v>950</v>
          </cell>
        </row>
        <row r="162">
          <cell r="B162" t="str">
            <v>U510B</v>
          </cell>
          <cell r="C162" t="str">
            <v>IPLC - Digital</v>
          </cell>
          <cell r="D162">
            <v>39600</v>
          </cell>
          <cell r="E162">
            <v>39600</v>
          </cell>
          <cell r="F162">
            <v>39600</v>
          </cell>
          <cell r="G162">
            <v>39600</v>
          </cell>
          <cell r="H162">
            <v>39600</v>
          </cell>
          <cell r="I162">
            <v>39600</v>
          </cell>
          <cell r="J162">
            <v>39600</v>
          </cell>
          <cell r="K162">
            <v>39600</v>
          </cell>
          <cell r="L162">
            <v>39600</v>
          </cell>
          <cell r="M162">
            <v>39600</v>
          </cell>
          <cell r="N162">
            <v>39600</v>
          </cell>
          <cell r="O162">
            <v>39600</v>
          </cell>
          <cell r="P162">
            <v>39600</v>
          </cell>
          <cell r="R162">
            <v>39600</v>
          </cell>
          <cell r="S162">
            <v>39600</v>
          </cell>
          <cell r="T162">
            <v>39600</v>
          </cell>
          <cell r="U162">
            <v>39600</v>
          </cell>
          <cell r="V162">
            <v>39600</v>
          </cell>
          <cell r="W162">
            <v>39600</v>
          </cell>
          <cell r="X162">
            <v>39600</v>
          </cell>
          <cell r="Y162">
            <v>39600</v>
          </cell>
          <cell r="Z162">
            <v>39600</v>
          </cell>
          <cell r="AA162">
            <v>39600</v>
          </cell>
          <cell r="AB162">
            <v>39600</v>
          </cell>
          <cell r="AC162">
            <v>39600</v>
          </cell>
        </row>
        <row r="163">
          <cell r="B163" t="str">
            <v>U511B</v>
          </cell>
          <cell r="C163" t="str">
            <v>Internal Sale - NBC Private Circuits</v>
          </cell>
          <cell r="D163">
            <v>9985.0916666666672</v>
          </cell>
          <cell r="E163">
            <v>9985.0916666666672</v>
          </cell>
          <cell r="F163">
            <v>9985.0916666666672</v>
          </cell>
          <cell r="G163">
            <v>9985.0916666666672</v>
          </cell>
          <cell r="H163">
            <v>9985.0916666666672</v>
          </cell>
          <cell r="I163">
            <v>9985.0916666666672</v>
          </cell>
          <cell r="J163">
            <v>9985.0916666666672</v>
          </cell>
          <cell r="K163">
            <v>9985.0916666666672</v>
          </cell>
          <cell r="L163">
            <v>9985.0916666666672</v>
          </cell>
          <cell r="M163">
            <v>9985.0916666666672</v>
          </cell>
          <cell r="N163">
            <v>9985.0916666666672</v>
          </cell>
          <cell r="O163">
            <v>9985.0916666666672</v>
          </cell>
          <cell r="P163">
            <v>119821.1</v>
          </cell>
          <cell r="R163">
            <v>9985.0916666666672</v>
          </cell>
          <cell r="S163">
            <v>19970.183333333334</v>
          </cell>
          <cell r="T163">
            <v>29955.275000000001</v>
          </cell>
          <cell r="U163">
            <v>39940.366666666669</v>
          </cell>
          <cell r="V163">
            <v>49925.458333333336</v>
          </cell>
          <cell r="W163">
            <v>59910.55</v>
          </cell>
          <cell r="X163">
            <v>69895.641666666663</v>
          </cell>
          <cell r="Y163">
            <v>79880.733333333337</v>
          </cell>
          <cell r="Z163">
            <v>89865.825000000012</v>
          </cell>
          <cell r="AA163">
            <v>99850.916666666686</v>
          </cell>
          <cell r="AB163">
            <v>109836.00833333336</v>
          </cell>
          <cell r="AC163">
            <v>119821.1</v>
          </cell>
        </row>
        <row r="164">
          <cell r="B164" t="str">
            <v>U512M</v>
          </cell>
          <cell r="C164" t="str">
            <v>Internal Sale - Broadcast &amp; Video Services</v>
          </cell>
          <cell r="D164">
            <v>53952.333333333336</v>
          </cell>
          <cell r="E164">
            <v>53952.333333333336</v>
          </cell>
          <cell r="F164">
            <v>53952.333333333336</v>
          </cell>
          <cell r="G164">
            <v>53952.333333333336</v>
          </cell>
          <cell r="H164">
            <v>53952.333333333336</v>
          </cell>
          <cell r="I164">
            <v>53952.333333333336</v>
          </cell>
          <cell r="J164">
            <v>53952.333333333336</v>
          </cell>
          <cell r="K164">
            <v>53952.333333333336</v>
          </cell>
          <cell r="L164">
            <v>53952.333333333336</v>
          </cell>
          <cell r="M164">
            <v>53952.333333333336</v>
          </cell>
          <cell r="N164">
            <v>53952.333333333336</v>
          </cell>
          <cell r="O164">
            <v>53952.333333333336</v>
          </cell>
          <cell r="P164">
            <v>647428</v>
          </cell>
          <cell r="R164">
            <v>53952.333333333336</v>
          </cell>
          <cell r="S164">
            <v>107904.66666666667</v>
          </cell>
          <cell r="T164">
            <v>161857</v>
          </cell>
          <cell r="U164">
            <v>215809.33333333334</v>
          </cell>
          <cell r="V164">
            <v>269761.66666666669</v>
          </cell>
          <cell r="W164">
            <v>323714</v>
          </cell>
          <cell r="X164">
            <v>377666.33333333331</v>
          </cell>
          <cell r="Y164">
            <v>431618.66666666663</v>
          </cell>
          <cell r="Z164">
            <v>485571</v>
          </cell>
          <cell r="AA164">
            <v>539523.33333333326</v>
          </cell>
          <cell r="AB164">
            <v>593475.66666666663</v>
          </cell>
          <cell r="AC164">
            <v>647428</v>
          </cell>
        </row>
        <row r="165">
          <cell r="B165" t="str">
            <v>U601B</v>
          </cell>
          <cell r="C165" t="str">
            <v>International FeatureNet (IFN)</v>
          </cell>
          <cell r="D165">
            <v>3268.6795198253913</v>
          </cell>
          <cell r="E165">
            <v>3101.0549290651147</v>
          </cell>
          <cell r="F165">
            <v>2933.4303383048377</v>
          </cell>
          <cell r="G165">
            <v>2776.2822844670791</v>
          </cell>
          <cell r="H165">
            <v>2619.13423062932</v>
          </cell>
          <cell r="I165">
            <v>2461.9861767915604</v>
          </cell>
          <cell r="J165">
            <v>2304.8381229538013</v>
          </cell>
          <cell r="K165">
            <v>2147.6900691160422</v>
          </cell>
          <cell r="L165">
            <v>1990.5420152782829</v>
          </cell>
          <cell r="M165">
            <v>1833.3939614405238</v>
          </cell>
          <cell r="N165">
            <v>1676.2459076027646</v>
          </cell>
          <cell r="O165">
            <v>1686.7224445252821</v>
          </cell>
          <cell r="P165">
            <v>2400</v>
          </cell>
          <cell r="R165">
            <v>3268.6795198253913</v>
          </cell>
          <cell r="S165">
            <v>3184.8672244452528</v>
          </cell>
          <cell r="T165">
            <v>3101.0549290651143</v>
          </cell>
          <cell r="U165">
            <v>3019.8617679156055</v>
          </cell>
          <cell r="V165">
            <v>2939.7162604583486</v>
          </cell>
          <cell r="W165">
            <v>2860.0945798472171</v>
          </cell>
          <cell r="X165">
            <v>2780.7722288624436</v>
          </cell>
          <cell r="Y165">
            <v>2701.6369588941434</v>
          </cell>
          <cell r="Z165">
            <v>2622.626409603492</v>
          </cell>
          <cell r="AA165">
            <v>2543.7031647871954</v>
          </cell>
          <cell r="AB165">
            <v>2464.8434141340654</v>
          </cell>
          <cell r="AC165">
            <v>2400</v>
          </cell>
        </row>
        <row r="166">
          <cell r="B166" t="str">
            <v>U602I</v>
          </cell>
          <cell r="C166" t="str">
            <v>International Transit</v>
          </cell>
          <cell r="D166">
            <v>30912434.447742958</v>
          </cell>
          <cell r="E166">
            <v>29223081.428061552</v>
          </cell>
          <cell r="F166">
            <v>28834877.907968093</v>
          </cell>
          <cell r="G166">
            <v>28336342.138128396</v>
          </cell>
          <cell r="H166">
            <v>27806073.006219491</v>
          </cell>
          <cell r="I166">
            <v>27176964.396667574</v>
          </cell>
          <cell r="J166">
            <v>26390743.83061957</v>
          </cell>
          <cell r="K166">
            <v>25195634.002305944</v>
          </cell>
          <cell r="L166">
            <v>24851180.625216387</v>
          </cell>
          <cell r="M166">
            <v>23957096.640141871</v>
          </cell>
          <cell r="N166">
            <v>22326963.85838671</v>
          </cell>
          <cell r="O166">
            <v>23088607.718541484</v>
          </cell>
          <cell r="P166">
            <v>318100000</v>
          </cell>
          <cell r="R166">
            <v>30912434.447742958</v>
          </cell>
          <cell r="S166">
            <v>60135515.875804514</v>
          </cell>
          <cell r="T166">
            <v>88970393.783772603</v>
          </cell>
          <cell r="U166">
            <v>117306735.921901</v>
          </cell>
          <cell r="V166">
            <v>145112808.92812049</v>
          </cell>
          <cell r="W166">
            <v>172289773.32478806</v>
          </cell>
          <cell r="X166">
            <v>198680517.15540764</v>
          </cell>
          <cell r="Y166">
            <v>223876151.15771359</v>
          </cell>
          <cell r="Z166">
            <v>248727331.78292999</v>
          </cell>
          <cell r="AA166">
            <v>272684428.42307186</v>
          </cell>
          <cell r="AB166">
            <v>295011392.28145856</v>
          </cell>
          <cell r="AC166">
            <v>318100000.00000006</v>
          </cell>
        </row>
        <row r="167">
          <cell r="B167" t="str">
            <v>U603I</v>
          </cell>
          <cell r="C167" t="str">
            <v>Traveller Services - Home Direct</v>
          </cell>
          <cell r="D167">
            <v>13637137.829219675</v>
          </cell>
          <cell r="E167">
            <v>14039573.716497678</v>
          </cell>
          <cell r="F167">
            <v>14742645.838204497</v>
          </cell>
          <cell r="G167">
            <v>19205017.449552741</v>
          </cell>
          <cell r="H167">
            <v>14968688.179943636</v>
          </cell>
          <cell r="I167">
            <v>17049254.294039264</v>
          </cell>
          <cell r="J167">
            <v>14790663.181162439</v>
          </cell>
          <cell r="K167">
            <v>13388427.243118193</v>
          </cell>
          <cell r="L167">
            <v>11005555.012357147</v>
          </cell>
          <cell r="M167">
            <v>10158574.155059429</v>
          </cell>
          <cell r="N167">
            <v>9789404.0904055834</v>
          </cell>
          <cell r="O167">
            <v>12725059.010439752</v>
          </cell>
          <cell r="P167">
            <v>165500000</v>
          </cell>
          <cell r="R167">
            <v>13637137.829219675</v>
          </cell>
          <cell r="S167">
            <v>27676711.545717351</v>
          </cell>
          <cell r="T167">
            <v>42419357.383921847</v>
          </cell>
          <cell r="U167">
            <v>61624374.833474591</v>
          </cell>
          <cell r="V167">
            <v>76593063.013418227</v>
          </cell>
          <cell r="W167">
            <v>93642317.307457492</v>
          </cell>
          <cell r="X167">
            <v>108432980.48861992</v>
          </cell>
          <cell r="Y167">
            <v>121821407.73173812</v>
          </cell>
          <cell r="Z167">
            <v>132826962.74409527</v>
          </cell>
          <cell r="AA167">
            <v>142985536.89915469</v>
          </cell>
          <cell r="AB167">
            <v>152774940.98956028</v>
          </cell>
          <cell r="AC167">
            <v>165500000.00000003</v>
          </cell>
        </row>
        <row r="168">
          <cell r="B168" t="str">
            <v>U604I</v>
          </cell>
          <cell r="C168" t="str">
            <v>Traveller Services - Outgoing Collect</v>
          </cell>
          <cell r="D168">
            <v>1208871.6906761555</v>
          </cell>
          <cell r="E168">
            <v>1435789.4008446331</v>
          </cell>
          <cell r="F168">
            <v>1593247.7345079063</v>
          </cell>
          <cell r="G168">
            <v>2248818.318901062</v>
          </cell>
          <cell r="H168">
            <v>1740920.585636762</v>
          </cell>
          <cell r="I168">
            <v>1740429.7630257045</v>
          </cell>
          <cell r="J168">
            <v>1281135.2315443447</v>
          </cell>
          <cell r="K168">
            <v>1211464.3380692699</v>
          </cell>
          <cell r="L168">
            <v>1242342.0542241917</v>
          </cell>
          <cell r="M168">
            <v>1167358.31714322</v>
          </cell>
          <cell r="N168">
            <v>829054.66676478798</v>
          </cell>
          <cell r="O168">
            <v>876567.89866196516</v>
          </cell>
          <cell r="P168">
            <v>16576000.000000004</v>
          </cell>
          <cell r="R168">
            <v>1208871.6906761555</v>
          </cell>
          <cell r="S168">
            <v>2644661.0915207886</v>
          </cell>
          <cell r="T168">
            <v>4237908.8260286953</v>
          </cell>
          <cell r="U168">
            <v>6486727.1449297573</v>
          </cell>
          <cell r="V168">
            <v>8227647.7305665193</v>
          </cell>
          <cell r="W168">
            <v>9968077.4935922232</v>
          </cell>
          <cell r="X168">
            <v>11249212.725136567</v>
          </cell>
          <cell r="Y168">
            <v>12460677.063205836</v>
          </cell>
          <cell r="Z168">
            <v>13703019.117430028</v>
          </cell>
          <cell r="AA168">
            <v>14870377.434573248</v>
          </cell>
          <cell r="AB168">
            <v>15699432.101338036</v>
          </cell>
          <cell r="AC168">
            <v>16576000.000000002</v>
          </cell>
        </row>
        <row r="169">
          <cell r="B169" t="str">
            <v>U605P</v>
          </cell>
          <cell r="C169" t="str">
            <v>Operator Services</v>
          </cell>
          <cell r="D169">
            <v>14449611.308370991</v>
          </cell>
          <cell r="E169">
            <v>14679605.121583816</v>
          </cell>
          <cell r="F169">
            <v>15569581.181407358</v>
          </cell>
          <cell r="G169">
            <v>16469556.972240152</v>
          </cell>
          <cell r="H169">
            <v>16029568.807833008</v>
          </cell>
          <cell r="I169">
            <v>15439584.678287067</v>
          </cell>
          <cell r="J169">
            <v>16249562.890036583</v>
          </cell>
          <cell r="K169">
            <v>15429584.947277812</v>
          </cell>
          <cell r="L169">
            <v>15519582.526361091</v>
          </cell>
          <cell r="M169">
            <v>15019595.975898428</v>
          </cell>
          <cell r="N169">
            <v>14079621.261028621</v>
          </cell>
          <cell r="O169">
            <v>16939544.32967506</v>
          </cell>
          <cell r="P169">
            <v>185875000</v>
          </cell>
          <cell r="R169">
            <v>14449611.308370991</v>
          </cell>
          <cell r="S169">
            <v>29129216.429954804</v>
          </cell>
          <cell r="T169">
            <v>44698797.611362159</v>
          </cell>
          <cell r="U169">
            <v>61168354.583602309</v>
          </cell>
          <cell r="V169">
            <v>77197923.391435325</v>
          </cell>
          <cell r="W169">
            <v>92637508.069722384</v>
          </cell>
          <cell r="X169">
            <v>108887070.95975897</v>
          </cell>
          <cell r="Y169">
            <v>124316655.90703678</v>
          </cell>
          <cell r="Z169">
            <v>139836238.43339786</v>
          </cell>
          <cell r="AA169">
            <v>154855834.40929627</v>
          </cell>
          <cell r="AB169">
            <v>168935455.67032489</v>
          </cell>
          <cell r="AC169">
            <v>185874999.99999994</v>
          </cell>
        </row>
        <row r="170">
          <cell r="B170" t="str">
            <v>U606P</v>
          </cell>
          <cell r="C170" t="str">
            <v>Directory Assistance</v>
          </cell>
          <cell r="D170">
            <v>45309596.476853758</v>
          </cell>
          <cell r="E170">
            <v>44179606.540441379</v>
          </cell>
          <cell r="F170">
            <v>47739574.835687451</v>
          </cell>
          <cell r="G170">
            <v>49999554.708512194</v>
          </cell>
          <cell r="H170">
            <v>46459586.235149533</v>
          </cell>
          <cell r="I170">
            <v>48239570.382772572</v>
          </cell>
          <cell r="J170">
            <v>48339569.492189594</v>
          </cell>
          <cell r="K170">
            <v>46319587.481965698</v>
          </cell>
          <cell r="L170">
            <v>47379578.041786164</v>
          </cell>
          <cell r="M170">
            <v>44929599.861069061</v>
          </cell>
          <cell r="N170">
            <v>43189615.357212827</v>
          </cell>
          <cell r="O170">
            <v>49339560.586359836</v>
          </cell>
          <cell r="P170">
            <v>561425000</v>
          </cell>
          <cell r="R170">
            <v>45309596.476853758</v>
          </cell>
          <cell r="S170">
            <v>89489203.017295137</v>
          </cell>
          <cell r="T170">
            <v>137228777.85298258</v>
          </cell>
          <cell r="U170">
            <v>187228332.56149477</v>
          </cell>
          <cell r="V170">
            <v>233687918.7966443</v>
          </cell>
          <cell r="W170">
            <v>281927489.17941689</v>
          </cell>
          <cell r="X170">
            <v>330267058.67160648</v>
          </cell>
          <cell r="Y170">
            <v>376586646.1535722</v>
          </cell>
          <cell r="Z170">
            <v>423966224.1953584</v>
          </cell>
          <cell r="AA170">
            <v>468895824.05642748</v>
          </cell>
          <cell r="AB170">
            <v>512085439.41364032</v>
          </cell>
          <cell r="AC170">
            <v>561425000.00000012</v>
          </cell>
        </row>
        <row r="171">
          <cell r="B171" t="str">
            <v>U607B</v>
          </cell>
          <cell r="C171" t="str">
            <v>Value Call - Business</v>
          </cell>
          <cell r="D171">
            <v>6560000</v>
          </cell>
          <cell r="E171">
            <v>7350000</v>
          </cell>
          <cell r="F171">
            <v>8380000.0000000009</v>
          </cell>
          <cell r="G171">
            <v>8680000</v>
          </cell>
          <cell r="H171">
            <v>7320000</v>
          </cell>
          <cell r="I171">
            <v>7290000</v>
          </cell>
          <cell r="J171">
            <v>6650000</v>
          </cell>
          <cell r="K171">
            <v>7890000</v>
          </cell>
          <cell r="L171">
            <v>6570000</v>
          </cell>
          <cell r="M171">
            <v>7250000</v>
          </cell>
          <cell r="N171">
            <v>6620000</v>
          </cell>
          <cell r="O171">
            <v>7130000</v>
          </cell>
          <cell r="P171">
            <v>87690000</v>
          </cell>
          <cell r="R171">
            <v>6560000</v>
          </cell>
          <cell r="S171">
            <v>13910000</v>
          </cell>
          <cell r="T171">
            <v>22290000</v>
          </cell>
          <cell r="U171">
            <v>30970000</v>
          </cell>
          <cell r="V171">
            <v>38290000</v>
          </cell>
          <cell r="W171">
            <v>45580000</v>
          </cell>
          <cell r="X171">
            <v>52230000</v>
          </cell>
          <cell r="Y171">
            <v>60120000</v>
          </cell>
          <cell r="Z171">
            <v>66690000</v>
          </cell>
          <cell r="AA171">
            <v>73940000</v>
          </cell>
          <cell r="AB171">
            <v>80560000</v>
          </cell>
          <cell r="AC171">
            <v>87690000</v>
          </cell>
        </row>
        <row r="172">
          <cell r="B172" t="str">
            <v>U608P</v>
          </cell>
          <cell r="C172" t="str">
            <v>Value Call - Residential</v>
          </cell>
          <cell r="D172">
            <v>23957914.038869388</v>
          </cell>
          <cell r="E172">
            <v>25824136.175199915</v>
          </cell>
          <cell r="F172">
            <v>29904940.140848912</v>
          </cell>
          <cell r="G172">
            <v>35227105.411068067</v>
          </cell>
          <cell r="H172">
            <v>36466728.33841756</v>
          </cell>
          <cell r="I172">
            <v>27190139.575302847</v>
          </cell>
          <cell r="J172">
            <v>27343472.901568975</v>
          </cell>
          <cell r="K172">
            <v>25273617.737401009</v>
          </cell>
          <cell r="L172">
            <v>26355689.538989771</v>
          </cell>
          <cell r="M172">
            <v>32294715.529307615</v>
          </cell>
          <cell r="N172">
            <v>29506700.705958556</v>
          </cell>
          <cell r="O172">
            <v>31654839.907067344</v>
          </cell>
          <cell r="P172">
            <v>351000000</v>
          </cell>
          <cell r="R172">
            <v>23957914.038869388</v>
          </cell>
          <cell r="S172">
            <v>49782050.214069307</v>
          </cell>
          <cell r="T172">
            <v>79686990.354918212</v>
          </cell>
          <cell r="U172">
            <v>114914095.76598628</v>
          </cell>
          <cell r="V172">
            <v>151380824.10440385</v>
          </cell>
          <cell r="W172">
            <v>178570963.67970669</v>
          </cell>
          <cell r="X172">
            <v>205914436.58127567</v>
          </cell>
          <cell r="Y172">
            <v>231188054.31867668</v>
          </cell>
          <cell r="Z172">
            <v>257543743.85766646</v>
          </cell>
          <cell r="AA172">
            <v>289838459.3869741</v>
          </cell>
          <cell r="AB172">
            <v>319345160.09293264</v>
          </cell>
          <cell r="AC172">
            <v>351000000</v>
          </cell>
        </row>
        <row r="173">
          <cell r="B173" t="str">
            <v>U609B</v>
          </cell>
          <cell r="C173" t="str">
            <v>Inland Freefone/ LoCall (0345/0800/0990)</v>
          </cell>
          <cell r="D173">
            <v>356350000</v>
          </cell>
          <cell r="E173">
            <v>375810000</v>
          </cell>
          <cell r="F173">
            <v>410980000</v>
          </cell>
          <cell r="G173">
            <v>426510000</v>
          </cell>
          <cell r="H173">
            <v>430540000</v>
          </cell>
          <cell r="I173">
            <v>482660000</v>
          </cell>
          <cell r="J173">
            <v>581680000</v>
          </cell>
          <cell r="K173">
            <v>628760000</v>
          </cell>
          <cell r="L173">
            <v>618480000</v>
          </cell>
          <cell r="M173">
            <v>703300000</v>
          </cell>
          <cell r="N173">
            <v>654960000</v>
          </cell>
          <cell r="O173">
            <v>795370000</v>
          </cell>
          <cell r="P173">
            <v>6465400000</v>
          </cell>
          <cell r="R173">
            <v>356350000</v>
          </cell>
          <cell r="S173">
            <v>732160000</v>
          </cell>
          <cell r="T173">
            <v>1143140000</v>
          </cell>
          <cell r="U173">
            <v>1569650000</v>
          </cell>
          <cell r="V173">
            <v>2000190000</v>
          </cell>
          <cell r="W173">
            <v>2482850000</v>
          </cell>
          <cell r="X173">
            <v>3064530000</v>
          </cell>
          <cell r="Y173">
            <v>3693290000</v>
          </cell>
          <cell r="Z173">
            <v>4311770000</v>
          </cell>
          <cell r="AA173">
            <v>5015070000</v>
          </cell>
          <cell r="AB173">
            <v>5670030000</v>
          </cell>
          <cell r="AC173">
            <v>6465400000</v>
          </cell>
        </row>
        <row r="174">
          <cell r="B174" t="str">
            <v>U610P</v>
          </cell>
          <cell r="C174" t="str">
            <v>BT Chargecard - Business</v>
          </cell>
          <cell r="D174">
            <v>24604256.055363312</v>
          </cell>
          <cell r="E174">
            <v>26287474.048442896</v>
          </cell>
          <cell r="F174">
            <v>27743823.529411763</v>
          </cell>
          <cell r="G174">
            <v>27978010.380622827</v>
          </cell>
          <cell r="H174">
            <v>24472525.951557089</v>
          </cell>
          <cell r="I174">
            <v>28336608.996539786</v>
          </cell>
          <cell r="J174">
            <v>29800276.816608988</v>
          </cell>
          <cell r="K174">
            <v>30444290.657439437</v>
          </cell>
          <cell r="L174">
            <v>23265000</v>
          </cell>
          <cell r="M174">
            <v>29427041.52249134</v>
          </cell>
          <cell r="N174">
            <v>32142145.328719713</v>
          </cell>
          <cell r="O174">
            <v>33898546.712802753</v>
          </cell>
          <cell r="P174">
            <v>338400000</v>
          </cell>
          <cell r="R174">
            <v>24604256.055363312</v>
          </cell>
          <cell r="S174">
            <v>50891730.103806213</v>
          </cell>
          <cell r="T174">
            <v>78635553.633217975</v>
          </cell>
          <cell r="U174">
            <v>106613564.01384079</v>
          </cell>
          <cell r="V174">
            <v>131086089.96539788</v>
          </cell>
          <cell r="W174">
            <v>159422698.96193767</v>
          </cell>
          <cell r="X174">
            <v>189222975.77854666</v>
          </cell>
          <cell r="Y174">
            <v>219667266.4359861</v>
          </cell>
          <cell r="Z174">
            <v>242932266.4359861</v>
          </cell>
          <cell r="AA174">
            <v>272359307.95847744</v>
          </cell>
          <cell r="AB174">
            <v>304501453.28719717</v>
          </cell>
          <cell r="AC174">
            <v>338399999.99999994</v>
          </cell>
        </row>
        <row r="175">
          <cell r="B175" t="str">
            <v>U611P</v>
          </cell>
          <cell r="C175" t="str">
            <v>BT Chargecard - Residential/ Operator</v>
          </cell>
          <cell r="D175">
            <v>39758259.325044408</v>
          </cell>
          <cell r="E175">
            <v>40821314.387211375</v>
          </cell>
          <cell r="F175">
            <v>41246536.412078157</v>
          </cell>
          <cell r="G175">
            <v>41246536.412078157</v>
          </cell>
          <cell r="H175">
            <v>34017761.989342809</v>
          </cell>
          <cell r="I175">
            <v>40183481.349911191</v>
          </cell>
          <cell r="J175">
            <v>41459147.424511559</v>
          </cell>
          <cell r="K175">
            <v>43160035.523978688</v>
          </cell>
          <cell r="L175">
            <v>31041207.815275308</v>
          </cell>
          <cell r="M175">
            <v>41246536.412078157</v>
          </cell>
          <cell r="N175">
            <v>41671758.436944939</v>
          </cell>
          <cell r="O175">
            <v>42947424.5115453</v>
          </cell>
          <cell r="P175">
            <v>478800000</v>
          </cell>
          <cell r="R175">
            <v>39758259.325044408</v>
          </cell>
          <cell r="S175">
            <v>80579573.712255776</v>
          </cell>
          <cell r="T175">
            <v>121826110.12433393</v>
          </cell>
          <cell r="U175">
            <v>163072646.53641209</v>
          </cell>
          <cell r="V175">
            <v>197090408.5257549</v>
          </cell>
          <cell r="W175">
            <v>237273889.87566608</v>
          </cell>
          <cell r="X175">
            <v>278733037.30017763</v>
          </cell>
          <cell r="Y175">
            <v>321893072.82415634</v>
          </cell>
          <cell r="Z175">
            <v>352934280.63943166</v>
          </cell>
          <cell r="AA175">
            <v>394180817.0515098</v>
          </cell>
          <cell r="AB175">
            <v>435852575.48845476</v>
          </cell>
          <cell r="AC175">
            <v>478800000.00000006</v>
          </cell>
        </row>
        <row r="176">
          <cell r="B176" t="str">
            <v>U612K</v>
          </cell>
          <cell r="C176" t="str">
            <v>Other Interconnect (Non-Calls)</v>
          </cell>
          <cell r="D176">
            <v>25334</v>
          </cell>
          <cell r="E176">
            <v>25626</v>
          </cell>
          <cell r="F176">
            <v>25923.675902134244</v>
          </cell>
          <cell r="G176">
            <v>26215.775499832584</v>
          </cell>
          <cell r="H176">
            <v>26516.466262169106</v>
          </cell>
          <cell r="I176">
            <v>26814.29330295957</v>
          </cell>
          <cell r="J176">
            <v>27114.984065296092</v>
          </cell>
          <cell r="K176">
            <v>27424.265992270801</v>
          </cell>
          <cell r="L176">
            <v>27736.411640791568</v>
          </cell>
          <cell r="M176">
            <v>28082.921947865085</v>
          </cell>
          <cell r="N176">
            <v>28435.159698030726</v>
          </cell>
          <cell r="O176">
            <v>28813.17094211093</v>
          </cell>
          <cell r="P176">
            <v>27003.060281537491</v>
          </cell>
          <cell r="R176">
            <v>25334</v>
          </cell>
          <cell r="S176">
            <v>50960</v>
          </cell>
          <cell r="T176">
            <v>76883.675902134244</v>
          </cell>
          <cell r="U176">
            <v>103099.45140196683</v>
          </cell>
          <cell r="V176">
            <v>129615.91766413594</v>
          </cell>
          <cell r="W176">
            <v>156430.21096709551</v>
          </cell>
          <cell r="X176">
            <v>183545.19503239161</v>
          </cell>
          <cell r="Y176">
            <v>210969.46102466242</v>
          </cell>
          <cell r="Z176">
            <v>238705.87266545399</v>
          </cell>
          <cell r="AA176">
            <v>266788.7946133191</v>
          </cell>
          <cell r="AB176">
            <v>295223.95431134984</v>
          </cell>
          <cell r="AC176">
            <v>324037.12525346078</v>
          </cell>
        </row>
        <row r="177">
          <cell r="B177" t="str">
            <v>U613K</v>
          </cell>
          <cell r="C177" t="str">
            <v>Interconnect Circuits</v>
          </cell>
          <cell r="D177">
            <v>8972.2223940256627</v>
          </cell>
          <cell r="E177">
            <v>9103.4928727057195</v>
          </cell>
          <cell r="F177">
            <v>9237.81615321555</v>
          </cell>
          <cell r="G177">
            <v>9366.0338300658404</v>
          </cell>
          <cell r="H177">
            <v>9503.4099124054374</v>
          </cell>
          <cell r="I177">
            <v>9637.733192915266</v>
          </cell>
          <cell r="J177">
            <v>9775.1092752548648</v>
          </cell>
          <cell r="K177">
            <v>9921.6437630837681</v>
          </cell>
          <cell r="L177">
            <v>10101.759071040127</v>
          </cell>
          <cell r="M177">
            <v>10321.560802783479</v>
          </cell>
          <cell r="N177">
            <v>10544.415336356604</v>
          </cell>
          <cell r="O177">
            <v>10794.745086397646</v>
          </cell>
          <cell r="P177">
            <v>9773.3284741874995</v>
          </cell>
          <cell r="R177">
            <v>8972.2223940256627</v>
          </cell>
          <cell r="S177">
            <v>9037.8576333656911</v>
          </cell>
          <cell r="T177">
            <v>9104.510473315644</v>
          </cell>
          <cell r="U177">
            <v>9169.8913125031941</v>
          </cell>
          <cell r="V177">
            <v>9236.5950324836413</v>
          </cell>
          <cell r="W177">
            <v>9303.4513925555784</v>
          </cell>
          <cell r="X177">
            <v>9370.8310900840479</v>
          </cell>
          <cell r="Y177">
            <v>9439.6826742090125</v>
          </cell>
          <cell r="Z177">
            <v>9513.2467183013578</v>
          </cell>
          <cell r="AA177">
            <v>9594.0781267495713</v>
          </cell>
          <cell r="AB177">
            <v>9680.4724185320283</v>
          </cell>
          <cell r="AC177">
            <v>9773.3284741874959</v>
          </cell>
        </row>
        <row r="178">
          <cell r="B178" t="str">
            <v>U614K</v>
          </cell>
          <cell r="C178" t="str">
            <v>OLO Fixed Links</v>
          </cell>
          <cell r="D178">
            <v>11135.546625085271</v>
          </cell>
          <cell r="E178">
            <v>11387.428010525287</v>
          </cell>
          <cell r="F178">
            <v>11638.313817366725</v>
          </cell>
          <cell r="G178">
            <v>11888.204045609587</v>
          </cell>
          <cell r="H178">
            <v>12138.094273852446</v>
          </cell>
          <cell r="I178">
            <v>12387.984502095309</v>
          </cell>
          <cell r="J178">
            <v>12748.383954780233</v>
          </cell>
          <cell r="K178">
            <v>13127.699400838121</v>
          </cell>
          <cell r="L178">
            <v>13509.006004093166</v>
          </cell>
          <cell r="M178">
            <v>13936.109222882758</v>
          </cell>
          <cell r="N178">
            <v>14404.031164214011</v>
          </cell>
          <cell r="O178">
            <v>14933.678978657048</v>
          </cell>
          <cell r="P178">
            <v>12769.54</v>
          </cell>
          <cell r="R178">
            <v>11135.546625085271</v>
          </cell>
          <cell r="S178">
            <v>11261.48731780528</v>
          </cell>
          <cell r="T178">
            <v>11387.096150992429</v>
          </cell>
          <cell r="U178">
            <v>11512.373124646718</v>
          </cell>
          <cell r="V178">
            <v>11637.517354487863</v>
          </cell>
          <cell r="W178">
            <v>11762.595212422437</v>
          </cell>
          <cell r="X178">
            <v>11903.422175616408</v>
          </cell>
          <cell r="Y178">
            <v>12056.456828769122</v>
          </cell>
          <cell r="Z178">
            <v>12217.851181582904</v>
          </cell>
          <cell r="AA178">
            <v>12389.676985712891</v>
          </cell>
          <cell r="AB178">
            <v>12572.800092849357</v>
          </cell>
          <cell r="AC178">
            <v>12769.54</v>
          </cell>
        </row>
        <row r="179">
          <cell r="B179" t="str">
            <v>U615K</v>
          </cell>
          <cell r="C179" t="str">
            <v>International Interconnect Calls</v>
          </cell>
          <cell r="D179">
            <v>18807064.015840266</v>
          </cell>
          <cell r="E179">
            <v>19153355.688934498</v>
          </cell>
          <cell r="F179">
            <v>18467815.451812346</v>
          </cell>
          <cell r="G179">
            <v>18312540.906225119</v>
          </cell>
          <cell r="H179">
            <v>17945401.538860716</v>
          </cell>
          <cell r="I179">
            <v>17272959.550083667</v>
          </cell>
          <cell r="J179">
            <v>17610147.727460105</v>
          </cell>
          <cell r="K179">
            <v>16827743.900285956</v>
          </cell>
          <cell r="L179">
            <v>16987423.762886427</v>
          </cell>
          <cell r="M179">
            <v>16848046.138592463</v>
          </cell>
          <cell r="N179">
            <v>15121159.977233877</v>
          </cell>
          <cell r="O179">
            <v>16546341.341784548</v>
          </cell>
          <cell r="P179">
            <v>209900000</v>
          </cell>
          <cell r="R179">
            <v>18807064.015840266</v>
          </cell>
          <cell r="S179">
            <v>37960419.704774767</v>
          </cell>
          <cell r="T179">
            <v>56428235.156587109</v>
          </cell>
          <cell r="U179">
            <v>74740776.062812224</v>
          </cell>
          <cell r="V179">
            <v>92686177.601672947</v>
          </cell>
          <cell r="W179">
            <v>109959137.15175661</v>
          </cell>
          <cell r="X179">
            <v>127569284.87921672</v>
          </cell>
          <cell r="Y179">
            <v>144397028.77950266</v>
          </cell>
          <cell r="Z179">
            <v>161384452.54238909</v>
          </cell>
          <cell r="AA179">
            <v>178232498.68098155</v>
          </cell>
          <cell r="AB179">
            <v>193353658.65821543</v>
          </cell>
          <cell r="AC179">
            <v>209899999.99999997</v>
          </cell>
        </row>
        <row r="180">
          <cell r="B180" t="str">
            <v>U616B</v>
          </cell>
          <cell r="C180" t="str">
            <v>FeatureNet 1000 (VPN)</v>
          </cell>
          <cell r="D180">
            <v>42925.337142857148</v>
          </cell>
          <cell r="E180">
            <v>43698.857142857152</v>
          </cell>
          <cell r="F180">
            <v>44542.697142857149</v>
          </cell>
          <cell r="G180">
            <v>44944.525714285715</v>
          </cell>
          <cell r="H180">
            <v>45366.445714285721</v>
          </cell>
          <cell r="I180">
            <v>46350.925714285724</v>
          </cell>
          <cell r="J180">
            <v>47476.045714285719</v>
          </cell>
          <cell r="K180">
            <v>48741.805714285721</v>
          </cell>
          <cell r="L180">
            <v>49404.822857142863</v>
          </cell>
          <cell r="M180">
            <v>50087.931428571428</v>
          </cell>
          <cell r="N180">
            <v>51413.965714285718</v>
          </cell>
          <cell r="O180">
            <v>52880.639999999999</v>
          </cell>
          <cell r="P180">
            <v>47319.5</v>
          </cell>
          <cell r="R180">
            <v>42925.337142857148</v>
          </cell>
          <cell r="S180">
            <v>43312.09714285715</v>
          </cell>
          <cell r="T180">
            <v>43722.297142857155</v>
          </cell>
          <cell r="U180">
            <v>44027.854285714289</v>
          </cell>
          <cell r="V180">
            <v>44295.572571428573</v>
          </cell>
          <cell r="W180">
            <v>44638.13142857144</v>
          </cell>
          <cell r="X180">
            <v>45043.547755102045</v>
          </cell>
          <cell r="Y180">
            <v>45505.83</v>
          </cell>
          <cell r="Z180">
            <v>45939.051428571431</v>
          </cell>
          <cell r="AA180">
            <v>46353.93942857143</v>
          </cell>
          <cell r="AB180">
            <v>46813.941818181826</v>
          </cell>
          <cell r="AC180">
            <v>47319.5</v>
          </cell>
        </row>
        <row r="181">
          <cell r="B181" t="str">
            <v>U617B</v>
          </cell>
          <cell r="C181" t="str">
            <v>FeatureNet 5000 (VPS)</v>
          </cell>
          <cell r="D181">
            <v>406352.19267905527</v>
          </cell>
          <cell r="E181">
            <v>408954.07488035143</v>
          </cell>
          <cell r="F181">
            <v>411565.92597897054</v>
          </cell>
          <cell r="G181">
            <v>412602.69130055979</v>
          </cell>
          <cell r="H181">
            <v>413729.17669805582</v>
          </cell>
          <cell r="I181">
            <v>416331.05889935192</v>
          </cell>
          <cell r="J181">
            <v>418942.90999797109</v>
          </cell>
          <cell r="K181">
            <v>421554.7610965902</v>
          </cell>
          <cell r="L181">
            <v>422591.52641817951</v>
          </cell>
          <cell r="M181">
            <v>423708.04291835253</v>
          </cell>
          <cell r="N181">
            <v>426319.89401697158</v>
          </cell>
          <cell r="O181">
            <v>428931.74511559075</v>
          </cell>
          <cell r="P181">
            <v>417632</v>
          </cell>
          <cell r="R181">
            <v>406352.19267905527</v>
          </cell>
          <cell r="S181">
            <v>407653.13377970335</v>
          </cell>
          <cell r="T181">
            <v>408957.39784612576</v>
          </cell>
          <cell r="U181">
            <v>409868.72120973427</v>
          </cell>
          <cell r="V181">
            <v>410640.81230739859</v>
          </cell>
          <cell r="W181">
            <v>411589.18673939077</v>
          </cell>
          <cell r="X181">
            <v>412639.71863347373</v>
          </cell>
          <cell r="Y181">
            <v>413754.09894136328</v>
          </cell>
          <cell r="Z181">
            <v>414736.03532767616</v>
          </cell>
          <cell r="AA181">
            <v>415633.23608674377</v>
          </cell>
          <cell r="AB181">
            <v>416604.75044403726</v>
          </cell>
          <cell r="AC181">
            <v>417632</v>
          </cell>
        </row>
        <row r="182">
          <cell r="B182" t="str">
            <v>U618B</v>
          </cell>
          <cell r="C182" t="str">
            <v>SMDS</v>
          </cell>
          <cell r="D182">
            <v>2652.4185365853655</v>
          </cell>
          <cell r="E182">
            <v>2712.0234475198681</v>
          </cell>
          <cell r="F182">
            <v>2791.4966620992054</v>
          </cell>
          <cell r="G182">
            <v>2861.0357248561245</v>
          </cell>
          <cell r="H182">
            <v>2920.6406357906276</v>
          </cell>
          <cell r="I182">
            <v>3000.113850369964</v>
          </cell>
          <cell r="J182">
            <v>3059.7187613044666</v>
          </cell>
          <cell r="K182">
            <v>3129.2578240613861</v>
          </cell>
          <cell r="L182">
            <v>3178.9285831734724</v>
          </cell>
          <cell r="M182">
            <v>3238.5334941079745</v>
          </cell>
          <cell r="N182">
            <v>3298.1384050424772</v>
          </cell>
          <cell r="O182">
            <v>3407.4140750890651</v>
          </cell>
          <cell r="P182">
            <v>3020.81</v>
          </cell>
          <cell r="R182">
            <v>2652.4185365853655</v>
          </cell>
          <cell r="S182">
            <v>2682.2209920526166</v>
          </cell>
          <cell r="T182">
            <v>2718.6462154014794</v>
          </cell>
          <cell r="U182">
            <v>2754.2435927651409</v>
          </cell>
          <cell r="V182">
            <v>2787.523001370238</v>
          </cell>
          <cell r="W182">
            <v>2822.9548095368591</v>
          </cell>
          <cell r="X182">
            <v>2856.7782312179456</v>
          </cell>
          <cell r="Y182">
            <v>2890.838180323376</v>
          </cell>
          <cell r="Z182">
            <v>2922.8482250844982</v>
          </cell>
          <cell r="AA182">
            <v>2954.4167519868456</v>
          </cell>
          <cell r="AB182">
            <v>2985.6641749919031</v>
          </cell>
          <cell r="AC182">
            <v>3020.81</v>
          </cell>
        </row>
        <row r="183">
          <cell r="B183" t="str">
            <v>U619P</v>
          </cell>
          <cell r="C183" t="str">
            <v>Public Payphones Calls</v>
          </cell>
          <cell r="D183">
            <v>149758816.70969328</v>
          </cell>
          <cell r="E183">
            <v>147295427.94393089</v>
          </cell>
          <cell r="F183">
            <v>160205240.62371609</v>
          </cell>
          <cell r="G183">
            <v>196550589.57796496</v>
          </cell>
          <cell r="H183">
            <v>191745331.328282</v>
          </cell>
          <cell r="I183">
            <v>169219677.80335695</v>
          </cell>
          <cell r="J183">
            <v>178070995.18934318</v>
          </cell>
          <cell r="K183">
            <v>153341949.27677971</v>
          </cell>
          <cell r="L183">
            <v>147686441.41550356</v>
          </cell>
          <cell r="M183">
            <v>136664128.84850156</v>
          </cell>
          <cell r="N183">
            <v>129794613.23275155</v>
          </cell>
          <cell r="O183">
            <v>148336788.05017632</v>
          </cell>
          <cell r="P183">
            <v>1908670000</v>
          </cell>
          <cell r="R183">
            <v>149758816.70969328</v>
          </cell>
          <cell r="S183">
            <v>297054244.65362418</v>
          </cell>
          <cell r="T183">
            <v>457259485.27734029</v>
          </cell>
          <cell r="U183">
            <v>653810074.85530519</v>
          </cell>
          <cell r="V183">
            <v>845555406.18358719</v>
          </cell>
          <cell r="W183">
            <v>1014775083.9869442</v>
          </cell>
          <cell r="X183">
            <v>1192846079.1762874</v>
          </cell>
          <cell r="Y183">
            <v>1346188028.4530671</v>
          </cell>
          <cell r="Z183">
            <v>1493874469.8685706</v>
          </cell>
          <cell r="AA183">
            <v>1630538598.717072</v>
          </cell>
          <cell r="AB183">
            <v>1760333211.9498236</v>
          </cell>
          <cell r="AC183">
            <v>1908670000</v>
          </cell>
        </row>
        <row r="184">
          <cell r="B184" t="str">
            <v>U620B</v>
          </cell>
          <cell r="C184" t="str">
            <v>Telex Network</v>
          </cell>
          <cell r="D184">
            <v>12775.93343289951</v>
          </cell>
          <cell r="E184">
            <v>12627.290183680201</v>
          </cell>
          <cell r="F184">
            <v>12440.793684659699</v>
          </cell>
          <cell r="G184">
            <v>12291.227185445237</v>
          </cell>
          <cell r="H184">
            <v>12142.583936225925</v>
          </cell>
          <cell r="I184">
            <v>11993.017437011466</v>
          </cell>
          <cell r="J184">
            <v>11806.520937990965</v>
          </cell>
          <cell r="K184">
            <v>11657.877688771652</v>
          </cell>
          <cell r="L184">
            <v>11508.311189557191</v>
          </cell>
          <cell r="M184">
            <v>11359.66794033788</v>
          </cell>
          <cell r="N184">
            <v>11210.101441123419</v>
          </cell>
          <cell r="O184">
            <v>10986.674942296877</v>
          </cell>
          <cell r="P184">
            <v>11900</v>
          </cell>
          <cell r="R184">
            <v>12775.93343289951</v>
          </cell>
          <cell r="S184">
            <v>12701.611808289856</v>
          </cell>
          <cell r="T184">
            <v>12614.672433746469</v>
          </cell>
          <cell r="U184">
            <v>12533.811121671162</v>
          </cell>
          <cell r="V184">
            <v>12455.565684582116</v>
          </cell>
          <cell r="W184">
            <v>12378.474309987008</v>
          </cell>
          <cell r="X184">
            <v>12296.766685416145</v>
          </cell>
          <cell r="Y184">
            <v>12216.905560835583</v>
          </cell>
          <cell r="Z184">
            <v>12138.172852915763</v>
          </cell>
          <cell r="AA184">
            <v>12060.322361657974</v>
          </cell>
          <cell r="AB184">
            <v>11983.029550700287</v>
          </cell>
          <cell r="AC184">
            <v>11900</v>
          </cell>
        </row>
        <row r="185">
          <cell r="B185" t="str">
            <v>U621B</v>
          </cell>
          <cell r="C185" t="str">
            <v>Flexible Bandwidth Services (FBS)</v>
          </cell>
          <cell r="D185">
            <v>96393.677382631184</v>
          </cell>
          <cell r="E185">
            <v>97778.103958064865</v>
          </cell>
          <cell r="F185">
            <v>99133.980971430967</v>
          </cell>
          <cell r="G185">
            <v>100290.35182759006</v>
          </cell>
          <cell r="H185">
            <v>101246.23205888463</v>
          </cell>
          <cell r="I185">
            <v>102431.15247711132</v>
          </cell>
          <cell r="J185">
            <v>103788.01395813492</v>
          </cell>
          <cell r="K185">
            <v>105139.95310087103</v>
          </cell>
          <cell r="L185">
            <v>106075.15951135804</v>
          </cell>
          <cell r="M185">
            <v>107226.60802922961</v>
          </cell>
          <cell r="N185">
            <v>108373.13420881369</v>
          </cell>
          <cell r="O185">
            <v>109689.63251587968</v>
          </cell>
          <cell r="P185">
            <v>103130</v>
          </cell>
          <cell r="R185">
            <v>96393.677382631184</v>
          </cell>
          <cell r="S185">
            <v>97085.890670348017</v>
          </cell>
          <cell r="T185">
            <v>97768.587437375667</v>
          </cell>
          <cell r="U185">
            <v>98399.028534929268</v>
          </cell>
          <cell r="V185">
            <v>98968.469239720347</v>
          </cell>
          <cell r="W185">
            <v>99545.583112618842</v>
          </cell>
          <cell r="X185">
            <v>100151.64466197828</v>
          </cell>
          <cell r="Y185">
            <v>100775.18321683988</v>
          </cell>
          <cell r="Z185">
            <v>101364.06947178634</v>
          </cell>
          <cell r="AA185">
            <v>101950.32332753067</v>
          </cell>
          <cell r="AB185">
            <v>102534.21522582913</v>
          </cell>
          <cell r="AC185">
            <v>103130.5</v>
          </cell>
        </row>
        <row r="186">
          <cell r="B186" t="str">
            <v>U622B</v>
          </cell>
          <cell r="C186" t="str">
            <v>FeatureLine</v>
          </cell>
          <cell r="D186">
            <v>164165.77630773856</v>
          </cell>
          <cell r="E186">
            <v>166854.56973225111</v>
          </cell>
          <cell r="F186">
            <v>169931.74442919326</v>
          </cell>
          <cell r="G186">
            <v>173038.79460862998</v>
          </cell>
          <cell r="H186">
            <v>175876.96544561547</v>
          </cell>
          <cell r="I186">
            <v>179103.51755503053</v>
          </cell>
          <cell r="J186">
            <v>182579.03201856712</v>
          </cell>
          <cell r="K186">
            <v>186154.13142375232</v>
          </cell>
          <cell r="L186">
            <v>189141.67967321072</v>
          </cell>
          <cell r="M186">
            <v>192318.43931180149</v>
          </cell>
          <cell r="N186">
            <v>195863.66323449209</v>
          </cell>
          <cell r="O186">
            <v>199657.84951130426</v>
          </cell>
          <cell r="P186">
            <v>181223.84693763225</v>
          </cell>
          <cell r="R186">
            <v>164165.77630773856</v>
          </cell>
          <cell r="S186">
            <v>165510.17301999484</v>
          </cell>
          <cell r="T186">
            <v>166984.03015639432</v>
          </cell>
          <cell r="U186">
            <v>168497.72126945324</v>
          </cell>
          <cell r="V186">
            <v>169973.57010468567</v>
          </cell>
          <cell r="W186">
            <v>171495.2280130765</v>
          </cell>
          <cell r="X186">
            <v>173078.62858528944</v>
          </cell>
          <cell r="Y186">
            <v>174713.06644009729</v>
          </cell>
          <cell r="Z186">
            <v>176316.24568822101</v>
          </cell>
          <cell r="AA186">
            <v>177916.46505057905</v>
          </cell>
          <cell r="AB186">
            <v>179548.02852184387</v>
          </cell>
          <cell r="AC186">
            <v>181223.84693763222</v>
          </cell>
        </row>
        <row r="187">
          <cell r="B187" t="str">
            <v>U623B</v>
          </cell>
          <cell r="C187" t="str">
            <v>Other Advanced Services</v>
          </cell>
        </row>
        <row r="188">
          <cell r="B188" t="str">
            <v>U624K</v>
          </cell>
          <cell r="C188" t="str">
            <v>Number Portability - Set-up Costs</v>
          </cell>
          <cell r="D188">
            <v>8525</v>
          </cell>
          <cell r="E188">
            <v>8525</v>
          </cell>
          <cell r="F188">
            <v>8525</v>
          </cell>
          <cell r="G188">
            <v>8525</v>
          </cell>
          <cell r="H188">
            <v>8525</v>
          </cell>
          <cell r="I188">
            <v>8525</v>
          </cell>
          <cell r="J188">
            <v>8525</v>
          </cell>
          <cell r="K188">
            <v>8525</v>
          </cell>
          <cell r="L188">
            <v>8525</v>
          </cell>
          <cell r="M188">
            <v>8525</v>
          </cell>
          <cell r="N188">
            <v>8525</v>
          </cell>
          <cell r="O188">
            <v>8525</v>
          </cell>
          <cell r="P188">
            <v>102300</v>
          </cell>
          <cell r="R188">
            <v>8525</v>
          </cell>
          <cell r="S188">
            <v>17050</v>
          </cell>
          <cell r="T188">
            <v>25575</v>
          </cell>
          <cell r="U188">
            <v>34100</v>
          </cell>
          <cell r="V188">
            <v>42625</v>
          </cell>
          <cell r="W188">
            <v>51150</v>
          </cell>
          <cell r="X188">
            <v>59675</v>
          </cell>
          <cell r="Y188">
            <v>68200</v>
          </cell>
          <cell r="Z188">
            <v>76725</v>
          </cell>
          <cell r="AA188">
            <v>85250</v>
          </cell>
          <cell r="AB188">
            <v>93775</v>
          </cell>
          <cell r="AC188">
            <v>102300</v>
          </cell>
        </row>
        <row r="189">
          <cell r="B189" t="str">
            <v>U624K</v>
          </cell>
          <cell r="C189" t="str">
            <v>Number Portability - Set-up Costs</v>
          </cell>
          <cell r="D189">
            <v>34083.333333333336</v>
          </cell>
          <cell r="E189">
            <v>34083.333333333336</v>
          </cell>
          <cell r="F189">
            <v>34083.333333333336</v>
          </cell>
          <cell r="G189">
            <v>34083.333333333336</v>
          </cell>
          <cell r="H189">
            <v>34083.333333333336</v>
          </cell>
          <cell r="I189">
            <v>34083.333333333336</v>
          </cell>
          <cell r="J189">
            <v>34083.333333333336</v>
          </cell>
          <cell r="K189">
            <v>34083.333333333336</v>
          </cell>
          <cell r="L189">
            <v>34083.333333333336</v>
          </cell>
          <cell r="M189">
            <v>34083.333333333336</v>
          </cell>
          <cell r="N189">
            <v>34083.333333333336</v>
          </cell>
          <cell r="O189">
            <v>34083.333333333336</v>
          </cell>
          <cell r="P189">
            <v>409000</v>
          </cell>
          <cell r="R189">
            <v>34083.333333333336</v>
          </cell>
          <cell r="S189">
            <v>68166.666666666672</v>
          </cell>
          <cell r="T189">
            <v>102250</v>
          </cell>
          <cell r="U189">
            <v>136333.33333333334</v>
          </cell>
          <cell r="V189">
            <v>170416.66666666669</v>
          </cell>
          <cell r="W189">
            <v>204500</v>
          </cell>
          <cell r="X189">
            <v>238583.33333333337</v>
          </cell>
          <cell r="Y189">
            <v>272666.66666666669</v>
          </cell>
          <cell r="Z189">
            <v>306750</v>
          </cell>
          <cell r="AA189">
            <v>340833.33333333331</v>
          </cell>
          <cell r="AB189">
            <v>374916.66666666663</v>
          </cell>
          <cell r="AC189">
            <v>409000</v>
          </cell>
        </row>
        <row r="190">
          <cell r="B190" t="str">
            <v>U625M</v>
          </cell>
          <cell r="C190" t="str">
            <v>Internet/ Intranet/ MultiMedia</v>
          </cell>
        </row>
        <row r="191">
          <cell r="B191" t="str">
            <v>U802B</v>
          </cell>
          <cell r="C191" t="str">
            <v>Bucket code - BD</v>
          </cell>
        </row>
        <row r="192">
          <cell r="B192" t="str">
            <v>U804I</v>
          </cell>
          <cell r="C192" t="str">
            <v>Bucket code - GC</v>
          </cell>
        </row>
        <row r="193">
          <cell r="B193" t="str">
            <v>U806P</v>
          </cell>
          <cell r="C193" t="str">
            <v>Bucket code - CD</v>
          </cell>
        </row>
        <row r="194">
          <cell r="B194" t="str">
            <v>U807B</v>
          </cell>
          <cell r="C194" t="str">
            <v>Business Highway Rentals</v>
          </cell>
          <cell r="D194">
            <v>0</v>
          </cell>
          <cell r="E194">
            <v>0</v>
          </cell>
          <cell r="F194">
            <v>0</v>
          </cell>
          <cell r="G194">
            <v>0</v>
          </cell>
          <cell r="H194">
            <v>0</v>
          </cell>
          <cell r="I194">
            <v>1480</v>
          </cell>
          <cell r="J194">
            <v>5990</v>
          </cell>
          <cell r="K194">
            <v>10180</v>
          </cell>
          <cell r="L194">
            <v>13910</v>
          </cell>
          <cell r="M194">
            <v>19270</v>
          </cell>
          <cell r="N194">
            <v>24950</v>
          </cell>
          <cell r="O194">
            <v>31820</v>
          </cell>
          <cell r="P194">
            <v>8970</v>
          </cell>
          <cell r="R194">
            <v>0</v>
          </cell>
          <cell r="S194">
            <v>0</v>
          </cell>
          <cell r="T194">
            <v>0</v>
          </cell>
          <cell r="U194">
            <v>0</v>
          </cell>
          <cell r="V194">
            <v>0</v>
          </cell>
          <cell r="W194">
            <v>246.66666666666666</v>
          </cell>
          <cell r="X194">
            <v>1067.1428571428571</v>
          </cell>
          <cell r="Y194">
            <v>2206.25</v>
          </cell>
          <cell r="Z194">
            <v>3506.6666666666665</v>
          </cell>
          <cell r="AA194">
            <v>5083</v>
          </cell>
          <cell r="AB194">
            <v>6889.090909090909</v>
          </cell>
          <cell r="AC194">
            <v>8966.6666666666661</v>
          </cell>
        </row>
        <row r="195">
          <cell r="B195" t="str">
            <v>U808P</v>
          </cell>
          <cell r="C195" t="str">
            <v>Home Highway Rentals</v>
          </cell>
          <cell r="D195">
            <v>8400</v>
          </cell>
          <cell r="E195">
            <v>8400</v>
          </cell>
          <cell r="F195">
            <v>8400</v>
          </cell>
          <cell r="G195">
            <v>8400</v>
          </cell>
          <cell r="H195">
            <v>8400</v>
          </cell>
          <cell r="I195">
            <v>47400</v>
          </cell>
          <cell r="J195">
            <v>86400</v>
          </cell>
          <cell r="K195">
            <v>125400</v>
          </cell>
          <cell r="L195">
            <v>164400</v>
          </cell>
          <cell r="M195">
            <v>203400</v>
          </cell>
          <cell r="N195">
            <v>242400</v>
          </cell>
          <cell r="O195">
            <v>280300</v>
          </cell>
          <cell r="P195">
            <v>91308.333333333343</v>
          </cell>
          <cell r="R195">
            <v>8400</v>
          </cell>
          <cell r="S195">
            <v>8400</v>
          </cell>
          <cell r="T195">
            <v>8400</v>
          </cell>
          <cell r="U195">
            <v>8400</v>
          </cell>
          <cell r="V195">
            <v>8400</v>
          </cell>
          <cell r="W195">
            <v>14900</v>
          </cell>
          <cell r="X195">
            <v>25114.285714285714</v>
          </cell>
          <cell r="Y195">
            <v>37650</v>
          </cell>
          <cell r="Z195">
            <v>51733.333333333336</v>
          </cell>
          <cell r="AA195">
            <v>66900</v>
          </cell>
          <cell r="AB195">
            <v>82854.545454545456</v>
          </cell>
          <cell r="AC195">
            <v>99308.333333333328</v>
          </cell>
        </row>
        <row r="196">
          <cell r="B196" t="str">
            <v>U809B</v>
          </cell>
          <cell r="C196" t="str">
            <v>Business Highway Connections</v>
          </cell>
          <cell r="D196">
            <v>0</v>
          </cell>
          <cell r="E196">
            <v>0</v>
          </cell>
          <cell r="F196">
            <v>0</v>
          </cell>
          <cell r="G196">
            <v>0</v>
          </cell>
          <cell r="H196">
            <v>0</v>
          </cell>
          <cell r="I196">
            <v>1488.8803052022513</v>
          </cell>
          <cell r="J196">
            <v>4535.6618569075199</v>
          </cell>
          <cell r="K196">
            <v>4220.137553818302</v>
          </cell>
          <cell r="L196">
            <v>3750.8245362192288</v>
          </cell>
          <cell r="M196">
            <v>5396.1280842243932</v>
          </cell>
          <cell r="N196">
            <v>5718.4849981809994</v>
          </cell>
          <cell r="O196">
            <v>6917.0082354192446</v>
          </cell>
          <cell r="P196">
            <v>31820</v>
          </cell>
          <cell r="R196">
            <v>0</v>
          </cell>
          <cell r="S196">
            <v>0</v>
          </cell>
          <cell r="T196">
            <v>0</v>
          </cell>
          <cell r="U196">
            <v>0</v>
          </cell>
          <cell r="V196">
            <v>0</v>
          </cell>
          <cell r="W196">
            <v>1488.8803052022513</v>
          </cell>
          <cell r="X196">
            <v>6024.5421621097712</v>
          </cell>
          <cell r="Y196">
            <v>10244.679715928072</v>
          </cell>
          <cell r="Z196">
            <v>13995.504252147301</v>
          </cell>
          <cell r="AA196">
            <v>19391.632336371695</v>
          </cell>
          <cell r="AB196">
            <v>25110.117334552695</v>
          </cell>
          <cell r="AC196">
            <v>32027.12556997194</v>
          </cell>
        </row>
        <row r="197">
          <cell r="B197" t="str">
            <v>U810P</v>
          </cell>
          <cell r="C197" t="str">
            <v>Home Highway Connections</v>
          </cell>
          <cell r="D197">
            <v>0</v>
          </cell>
          <cell r="E197">
            <v>0</v>
          </cell>
          <cell r="F197">
            <v>0</v>
          </cell>
          <cell r="G197">
            <v>0</v>
          </cell>
          <cell r="H197">
            <v>0</v>
          </cell>
          <cell r="I197">
            <v>39000</v>
          </cell>
          <cell r="J197">
            <v>39000</v>
          </cell>
          <cell r="K197">
            <v>39000</v>
          </cell>
          <cell r="L197">
            <v>39000</v>
          </cell>
          <cell r="M197">
            <v>39000</v>
          </cell>
          <cell r="N197">
            <v>39000</v>
          </cell>
          <cell r="O197">
            <v>37900</v>
          </cell>
          <cell r="P197">
            <v>272300</v>
          </cell>
          <cell r="R197">
            <v>0</v>
          </cell>
          <cell r="S197">
            <v>0</v>
          </cell>
          <cell r="T197">
            <v>0</v>
          </cell>
          <cell r="U197">
            <v>0</v>
          </cell>
          <cell r="V197">
            <v>0</v>
          </cell>
          <cell r="W197">
            <v>39000</v>
          </cell>
          <cell r="X197">
            <v>78000</v>
          </cell>
          <cell r="Y197">
            <v>117000</v>
          </cell>
          <cell r="Z197">
            <v>156000</v>
          </cell>
          <cell r="AA197">
            <v>195000</v>
          </cell>
          <cell r="AB197">
            <v>234000</v>
          </cell>
          <cell r="AC197">
            <v>271900</v>
          </cell>
        </row>
        <row r="198">
          <cell r="B198" t="str">
            <v>U812B</v>
          </cell>
          <cell r="C198" t="str">
            <v>CCTV</v>
          </cell>
          <cell r="D198">
            <v>129.9375</v>
          </cell>
          <cell r="E198">
            <v>129.9375</v>
          </cell>
          <cell r="F198">
            <v>129.9375</v>
          </cell>
          <cell r="G198">
            <v>129.9375</v>
          </cell>
          <cell r="H198">
            <v>129.9375</v>
          </cell>
          <cell r="I198">
            <v>129.9375</v>
          </cell>
          <cell r="J198">
            <v>129.9375</v>
          </cell>
          <cell r="K198">
            <v>129.9375</v>
          </cell>
          <cell r="L198">
            <v>129.9375</v>
          </cell>
          <cell r="M198">
            <v>129.9375</v>
          </cell>
          <cell r="N198">
            <v>129.9375</v>
          </cell>
          <cell r="O198">
            <v>129.9375</v>
          </cell>
          <cell r="P198">
            <v>1559.25</v>
          </cell>
          <cell r="R198">
            <v>129.9375</v>
          </cell>
          <cell r="S198">
            <v>129.9375</v>
          </cell>
          <cell r="T198">
            <v>129.9375</v>
          </cell>
          <cell r="U198">
            <v>129.9375</v>
          </cell>
          <cell r="V198">
            <v>129.9375</v>
          </cell>
          <cell r="W198">
            <v>129.9375</v>
          </cell>
          <cell r="X198">
            <v>129.9375</v>
          </cell>
          <cell r="Y198">
            <v>129.9375</v>
          </cell>
          <cell r="Z198">
            <v>129.9375</v>
          </cell>
          <cell r="AA198">
            <v>129.9375</v>
          </cell>
          <cell r="AB198">
            <v>129.9375</v>
          </cell>
          <cell r="AC198">
            <v>129.9375</v>
          </cell>
        </row>
        <row r="199">
          <cell r="B199" t="str">
            <v>U813B</v>
          </cell>
          <cell r="C199" t="str">
            <v>Cellstream</v>
          </cell>
          <cell r="D199">
            <v>328.66666666666669</v>
          </cell>
          <cell r="E199">
            <v>328.66666666666669</v>
          </cell>
          <cell r="F199">
            <v>328.66666666666669</v>
          </cell>
          <cell r="G199">
            <v>328.66666666666669</v>
          </cell>
          <cell r="H199">
            <v>328.66666666666669</v>
          </cell>
          <cell r="I199">
            <v>328.66666666666669</v>
          </cell>
          <cell r="J199">
            <v>328.66666666666669</v>
          </cell>
          <cell r="K199">
            <v>328.66666666666669</v>
          </cell>
          <cell r="L199">
            <v>328.66666666666669</v>
          </cell>
          <cell r="M199">
            <v>328.66666666666669</v>
          </cell>
          <cell r="N199">
            <v>328.66666666666669</v>
          </cell>
          <cell r="O199">
            <v>328.66666666666669</v>
          </cell>
          <cell r="P199">
            <v>3944</v>
          </cell>
          <cell r="R199">
            <v>328.66666666666669</v>
          </cell>
          <cell r="S199">
            <v>328.66666666666669</v>
          </cell>
          <cell r="T199">
            <v>328.66666666666669</v>
          </cell>
          <cell r="U199">
            <v>328.66666666666669</v>
          </cell>
          <cell r="V199">
            <v>328.66666666666669</v>
          </cell>
          <cell r="W199">
            <v>328.66666666666669</v>
          </cell>
          <cell r="X199">
            <v>328.66666666666669</v>
          </cell>
          <cell r="Y199">
            <v>328.66666666666669</v>
          </cell>
          <cell r="Z199">
            <v>328.66666666666669</v>
          </cell>
          <cell r="AA199">
            <v>328.66666666666663</v>
          </cell>
          <cell r="AB199">
            <v>328.66666666666663</v>
          </cell>
          <cell r="AC199">
            <v>328.66666666666663</v>
          </cell>
        </row>
        <row r="200">
          <cell r="B200" t="str">
            <v>U814P</v>
          </cell>
          <cell r="C200" t="str">
            <v>European Chargecard</v>
          </cell>
          <cell r="D200">
            <v>3316666.6666666665</v>
          </cell>
          <cell r="E200">
            <v>3316666.6666666665</v>
          </cell>
          <cell r="F200">
            <v>3316666.6666666665</v>
          </cell>
          <cell r="G200">
            <v>3316666.6666666665</v>
          </cell>
          <cell r="H200">
            <v>3316666.6666666665</v>
          </cell>
          <cell r="I200">
            <v>3316666.6666666665</v>
          </cell>
          <cell r="J200">
            <v>3316666.6666666665</v>
          </cell>
          <cell r="K200">
            <v>3316666.6666666665</v>
          </cell>
          <cell r="L200">
            <v>3316666.6666666665</v>
          </cell>
          <cell r="M200">
            <v>3316666.6666666665</v>
          </cell>
          <cell r="N200">
            <v>3316666.6666666665</v>
          </cell>
          <cell r="O200">
            <v>3316666.6666666665</v>
          </cell>
          <cell r="P200">
            <v>39800000</v>
          </cell>
          <cell r="R200">
            <v>3316666.6666666665</v>
          </cell>
          <cell r="S200">
            <v>6633333.333333333</v>
          </cell>
          <cell r="T200">
            <v>9950000</v>
          </cell>
          <cell r="U200">
            <v>13266666.666666666</v>
          </cell>
          <cell r="V200">
            <v>16583333.333333332</v>
          </cell>
          <cell r="W200">
            <v>19900000</v>
          </cell>
          <cell r="X200">
            <v>23216666.666666668</v>
          </cell>
          <cell r="Y200">
            <v>26533333.333333336</v>
          </cell>
          <cell r="Z200">
            <v>29850000.000000004</v>
          </cell>
          <cell r="AA200">
            <v>33166666.666666672</v>
          </cell>
          <cell r="AB200">
            <v>36483333.333333336</v>
          </cell>
          <cell r="AC200">
            <v>39800000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 Budget APR 05"/>
      <sheetName val="sheet"/>
      <sheetName val="Bids"/>
      <sheetName val="Valid Name List"/>
      <sheetName val="Opex Inputs_By Product"/>
      <sheetName val="Validation data (Do not edit)"/>
      <sheetName val=""/>
      <sheetName val="Lists"/>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Ref"/>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s"/>
      <sheetName val="Front Page"/>
      <sheetName val="pay calculations"/>
      <sheetName val="Variables"/>
      <sheetName val="data"/>
      <sheetName val="Set-up"/>
      <sheetName val="People &amp; costs"/>
      <sheetName val="Hyperion Renenue"/>
      <sheetName val="KMH by Activity"/>
      <sheetName val="VE Reconciliation"/>
      <sheetName val="E Target Summary"/>
      <sheetName val="Manhours Adjustments"/>
      <sheetName val="Targets E% By Activity"/>
      <sheetName val="THE MODEL"/>
      <sheetName val="Checklist"/>
      <sheetName val="Trended Results"/>
      <sheetName val="VE BVA (YTD)"/>
      <sheetName val="Trends V&amp;KMH"/>
      <sheetName val="Target Unit Rates By Activity"/>
      <sheetName val="Base Data Info &amp; Assumptions"/>
      <sheetName val="New Manhours Data"/>
      <sheetName val="Key Data"/>
      <sheetName val="VE BVA (Month)"/>
      <sheetName val="Resource Perf"/>
      <sheetName val="U-Series Table"/>
      <sheetName val="NART211B"/>
      <sheetName val="Balance_Sheets"/>
      <sheetName val="Front_Page"/>
      <sheetName val="pay_calculations"/>
      <sheetName val="Hyperion_Control"/>
      <sheetName val="Output"/>
      <sheetName val="fin2"/>
      <sheetName val="WSC"/>
      <sheetName val="Control"/>
      <sheetName val="Migration Profiles"/>
      <sheetName val="Traffic Profiles"/>
      <sheetName val="PVEO and Summary"/>
    </sheetNames>
    <sheetDataSet>
      <sheetData sheetId="0" refreshError="1">
        <row r="9">
          <cell r="D9" t="str">
            <v>1995</v>
          </cell>
          <cell r="I9" t="str">
            <v>1996</v>
          </cell>
          <cell r="N9" t="str">
            <v>1997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90" zoomScaleNormal="90" workbookViewId="0">
      <selection activeCell="Q13" sqref="Q13"/>
    </sheetView>
  </sheetViews>
  <sheetFormatPr defaultRowHeight="12" customHeight="1" x14ac:dyDescent="0.2"/>
  <cols>
    <col min="1" max="1" width="4.5703125" style="84" customWidth="1"/>
    <col min="2" max="2" width="11.85546875" style="84" customWidth="1"/>
    <col min="3" max="24" width="9" style="84" customWidth="1"/>
    <col min="25" max="256" width="8.85546875" style="84"/>
    <col min="257" max="257" width="4.5703125" style="84" customWidth="1"/>
    <col min="258" max="258" width="11.85546875" style="84" customWidth="1"/>
    <col min="259" max="280" width="9" style="84" customWidth="1"/>
    <col min="281" max="512" width="8.85546875" style="84"/>
    <col min="513" max="513" width="4.5703125" style="84" customWidth="1"/>
    <col min="514" max="514" width="11.85546875" style="84" customWidth="1"/>
    <col min="515" max="536" width="9" style="84" customWidth="1"/>
    <col min="537" max="768" width="8.85546875" style="84"/>
    <col min="769" max="769" width="4.5703125" style="84" customWidth="1"/>
    <col min="770" max="770" width="11.85546875" style="84" customWidth="1"/>
    <col min="771" max="792" width="9" style="84" customWidth="1"/>
    <col min="793" max="1024" width="8.85546875" style="84"/>
    <col min="1025" max="1025" width="4.5703125" style="84" customWidth="1"/>
    <col min="1026" max="1026" width="11.85546875" style="84" customWidth="1"/>
    <col min="1027" max="1048" width="9" style="84" customWidth="1"/>
    <col min="1049" max="1280" width="8.85546875" style="84"/>
    <col min="1281" max="1281" width="4.5703125" style="84" customWidth="1"/>
    <col min="1282" max="1282" width="11.85546875" style="84" customWidth="1"/>
    <col min="1283" max="1304" width="9" style="84" customWidth="1"/>
    <col min="1305" max="1536" width="8.85546875" style="84"/>
    <col min="1537" max="1537" width="4.5703125" style="84" customWidth="1"/>
    <col min="1538" max="1538" width="11.85546875" style="84" customWidth="1"/>
    <col min="1539" max="1560" width="9" style="84" customWidth="1"/>
    <col min="1561" max="1792" width="8.85546875" style="84"/>
    <col min="1793" max="1793" width="4.5703125" style="84" customWidth="1"/>
    <col min="1794" max="1794" width="11.85546875" style="84" customWidth="1"/>
    <col min="1795" max="1816" width="9" style="84" customWidth="1"/>
    <col min="1817" max="2048" width="8.85546875" style="84"/>
    <col min="2049" max="2049" width="4.5703125" style="84" customWidth="1"/>
    <col min="2050" max="2050" width="11.85546875" style="84" customWidth="1"/>
    <col min="2051" max="2072" width="9" style="84" customWidth="1"/>
    <col min="2073" max="2304" width="8.85546875" style="84"/>
    <col min="2305" max="2305" width="4.5703125" style="84" customWidth="1"/>
    <col min="2306" max="2306" width="11.85546875" style="84" customWidth="1"/>
    <col min="2307" max="2328" width="9" style="84" customWidth="1"/>
    <col min="2329" max="2560" width="8.85546875" style="84"/>
    <col min="2561" max="2561" width="4.5703125" style="84" customWidth="1"/>
    <col min="2562" max="2562" width="11.85546875" style="84" customWidth="1"/>
    <col min="2563" max="2584" width="9" style="84" customWidth="1"/>
    <col min="2585" max="2816" width="8.85546875" style="84"/>
    <col min="2817" max="2817" width="4.5703125" style="84" customWidth="1"/>
    <col min="2818" max="2818" width="11.85546875" style="84" customWidth="1"/>
    <col min="2819" max="2840" width="9" style="84" customWidth="1"/>
    <col min="2841" max="3072" width="8.85546875" style="84"/>
    <col min="3073" max="3073" width="4.5703125" style="84" customWidth="1"/>
    <col min="3074" max="3074" width="11.85546875" style="84" customWidth="1"/>
    <col min="3075" max="3096" width="9" style="84" customWidth="1"/>
    <col min="3097" max="3328" width="8.85546875" style="84"/>
    <col min="3329" max="3329" width="4.5703125" style="84" customWidth="1"/>
    <col min="3330" max="3330" width="11.85546875" style="84" customWidth="1"/>
    <col min="3331" max="3352" width="9" style="84" customWidth="1"/>
    <col min="3353" max="3584" width="8.85546875" style="84"/>
    <col min="3585" max="3585" width="4.5703125" style="84" customWidth="1"/>
    <col min="3586" max="3586" width="11.85546875" style="84" customWidth="1"/>
    <col min="3587" max="3608" width="9" style="84" customWidth="1"/>
    <col min="3609" max="3840" width="8.85546875" style="84"/>
    <col min="3841" max="3841" width="4.5703125" style="84" customWidth="1"/>
    <col min="3842" max="3842" width="11.85546875" style="84" customWidth="1"/>
    <col min="3843" max="3864" width="9" style="84" customWidth="1"/>
    <col min="3865" max="4096" width="8.85546875" style="84"/>
    <col min="4097" max="4097" width="4.5703125" style="84" customWidth="1"/>
    <col min="4098" max="4098" width="11.85546875" style="84" customWidth="1"/>
    <col min="4099" max="4120" width="9" style="84" customWidth="1"/>
    <col min="4121" max="4352" width="8.85546875" style="84"/>
    <col min="4353" max="4353" width="4.5703125" style="84" customWidth="1"/>
    <col min="4354" max="4354" width="11.85546875" style="84" customWidth="1"/>
    <col min="4355" max="4376" width="9" style="84" customWidth="1"/>
    <col min="4377" max="4608" width="8.85546875" style="84"/>
    <col min="4609" max="4609" width="4.5703125" style="84" customWidth="1"/>
    <col min="4610" max="4610" width="11.85546875" style="84" customWidth="1"/>
    <col min="4611" max="4632" width="9" style="84" customWidth="1"/>
    <col min="4633" max="4864" width="8.85546875" style="84"/>
    <col min="4865" max="4865" width="4.5703125" style="84" customWidth="1"/>
    <col min="4866" max="4866" width="11.85546875" style="84" customWidth="1"/>
    <col min="4867" max="4888" width="9" style="84" customWidth="1"/>
    <col min="4889" max="5120" width="8.85546875" style="84"/>
    <col min="5121" max="5121" width="4.5703125" style="84" customWidth="1"/>
    <col min="5122" max="5122" width="11.85546875" style="84" customWidth="1"/>
    <col min="5123" max="5144" width="9" style="84" customWidth="1"/>
    <col min="5145" max="5376" width="8.85546875" style="84"/>
    <col min="5377" max="5377" width="4.5703125" style="84" customWidth="1"/>
    <col min="5378" max="5378" width="11.85546875" style="84" customWidth="1"/>
    <col min="5379" max="5400" width="9" style="84" customWidth="1"/>
    <col min="5401" max="5632" width="8.85546875" style="84"/>
    <col min="5633" max="5633" width="4.5703125" style="84" customWidth="1"/>
    <col min="5634" max="5634" width="11.85546875" style="84" customWidth="1"/>
    <col min="5635" max="5656" width="9" style="84" customWidth="1"/>
    <col min="5657" max="5888" width="8.85546875" style="84"/>
    <col min="5889" max="5889" width="4.5703125" style="84" customWidth="1"/>
    <col min="5890" max="5890" width="11.85546875" style="84" customWidth="1"/>
    <col min="5891" max="5912" width="9" style="84" customWidth="1"/>
    <col min="5913" max="6144" width="8.85546875" style="84"/>
    <col min="6145" max="6145" width="4.5703125" style="84" customWidth="1"/>
    <col min="6146" max="6146" width="11.85546875" style="84" customWidth="1"/>
    <col min="6147" max="6168" width="9" style="84" customWidth="1"/>
    <col min="6169" max="6400" width="8.85546875" style="84"/>
    <col min="6401" max="6401" width="4.5703125" style="84" customWidth="1"/>
    <col min="6402" max="6402" width="11.85546875" style="84" customWidth="1"/>
    <col min="6403" max="6424" width="9" style="84" customWidth="1"/>
    <col min="6425" max="6656" width="8.85546875" style="84"/>
    <col min="6657" max="6657" width="4.5703125" style="84" customWidth="1"/>
    <col min="6658" max="6658" width="11.85546875" style="84" customWidth="1"/>
    <col min="6659" max="6680" width="9" style="84" customWidth="1"/>
    <col min="6681" max="6912" width="8.85546875" style="84"/>
    <col min="6913" max="6913" width="4.5703125" style="84" customWidth="1"/>
    <col min="6914" max="6914" width="11.85546875" style="84" customWidth="1"/>
    <col min="6915" max="6936" width="9" style="84" customWidth="1"/>
    <col min="6937" max="7168" width="8.85546875" style="84"/>
    <col min="7169" max="7169" width="4.5703125" style="84" customWidth="1"/>
    <col min="7170" max="7170" width="11.85546875" style="84" customWidth="1"/>
    <col min="7171" max="7192" width="9" style="84" customWidth="1"/>
    <col min="7193" max="7424" width="8.85546875" style="84"/>
    <col min="7425" max="7425" width="4.5703125" style="84" customWidth="1"/>
    <col min="7426" max="7426" width="11.85546875" style="84" customWidth="1"/>
    <col min="7427" max="7448" width="9" style="84" customWidth="1"/>
    <col min="7449" max="7680" width="8.85546875" style="84"/>
    <col min="7681" max="7681" width="4.5703125" style="84" customWidth="1"/>
    <col min="7682" max="7682" width="11.85546875" style="84" customWidth="1"/>
    <col min="7683" max="7704" width="9" style="84" customWidth="1"/>
    <col min="7705" max="7936" width="8.85546875" style="84"/>
    <col min="7937" max="7937" width="4.5703125" style="84" customWidth="1"/>
    <col min="7938" max="7938" width="11.85546875" style="84" customWidth="1"/>
    <col min="7939" max="7960" width="9" style="84" customWidth="1"/>
    <col min="7961" max="8192" width="8.85546875" style="84"/>
    <col min="8193" max="8193" width="4.5703125" style="84" customWidth="1"/>
    <col min="8194" max="8194" width="11.85546875" style="84" customWidth="1"/>
    <col min="8195" max="8216" width="9" style="84" customWidth="1"/>
    <col min="8217" max="8448" width="8.85546875" style="84"/>
    <col min="8449" max="8449" width="4.5703125" style="84" customWidth="1"/>
    <col min="8450" max="8450" width="11.85546875" style="84" customWidth="1"/>
    <col min="8451" max="8472" width="9" style="84" customWidth="1"/>
    <col min="8473" max="8704" width="8.85546875" style="84"/>
    <col min="8705" max="8705" width="4.5703125" style="84" customWidth="1"/>
    <col min="8706" max="8706" width="11.85546875" style="84" customWidth="1"/>
    <col min="8707" max="8728" width="9" style="84" customWidth="1"/>
    <col min="8729" max="8960" width="8.85546875" style="84"/>
    <col min="8961" max="8961" width="4.5703125" style="84" customWidth="1"/>
    <col min="8962" max="8962" width="11.85546875" style="84" customWidth="1"/>
    <col min="8963" max="8984" width="9" style="84" customWidth="1"/>
    <col min="8985" max="9216" width="8.85546875" style="84"/>
    <col min="9217" max="9217" width="4.5703125" style="84" customWidth="1"/>
    <col min="9218" max="9218" width="11.85546875" style="84" customWidth="1"/>
    <col min="9219" max="9240" width="9" style="84" customWidth="1"/>
    <col min="9241" max="9472" width="8.85546875" style="84"/>
    <col min="9473" max="9473" width="4.5703125" style="84" customWidth="1"/>
    <col min="9474" max="9474" width="11.85546875" style="84" customWidth="1"/>
    <col min="9475" max="9496" width="9" style="84" customWidth="1"/>
    <col min="9497" max="9728" width="8.85546875" style="84"/>
    <col min="9729" max="9729" width="4.5703125" style="84" customWidth="1"/>
    <col min="9730" max="9730" width="11.85546875" style="84" customWidth="1"/>
    <col min="9731" max="9752" width="9" style="84" customWidth="1"/>
    <col min="9753" max="9984" width="8.85546875" style="84"/>
    <col min="9985" max="9985" width="4.5703125" style="84" customWidth="1"/>
    <col min="9986" max="9986" width="11.85546875" style="84" customWidth="1"/>
    <col min="9987" max="10008" width="9" style="84" customWidth="1"/>
    <col min="10009" max="10240" width="8.85546875" style="84"/>
    <col min="10241" max="10241" width="4.5703125" style="84" customWidth="1"/>
    <col min="10242" max="10242" width="11.85546875" style="84" customWidth="1"/>
    <col min="10243" max="10264" width="9" style="84" customWidth="1"/>
    <col min="10265" max="10496" width="8.85546875" style="84"/>
    <col min="10497" max="10497" width="4.5703125" style="84" customWidth="1"/>
    <col min="10498" max="10498" width="11.85546875" style="84" customWidth="1"/>
    <col min="10499" max="10520" width="9" style="84" customWidth="1"/>
    <col min="10521" max="10752" width="8.85546875" style="84"/>
    <col min="10753" max="10753" width="4.5703125" style="84" customWidth="1"/>
    <col min="10754" max="10754" width="11.85546875" style="84" customWidth="1"/>
    <col min="10755" max="10776" width="9" style="84" customWidth="1"/>
    <col min="10777" max="11008" width="8.85546875" style="84"/>
    <col min="11009" max="11009" width="4.5703125" style="84" customWidth="1"/>
    <col min="11010" max="11010" width="11.85546875" style="84" customWidth="1"/>
    <col min="11011" max="11032" width="9" style="84" customWidth="1"/>
    <col min="11033" max="11264" width="8.85546875" style="84"/>
    <col min="11265" max="11265" width="4.5703125" style="84" customWidth="1"/>
    <col min="11266" max="11266" width="11.85546875" style="84" customWidth="1"/>
    <col min="11267" max="11288" width="9" style="84" customWidth="1"/>
    <col min="11289" max="11520" width="8.85546875" style="84"/>
    <col min="11521" max="11521" width="4.5703125" style="84" customWidth="1"/>
    <col min="11522" max="11522" width="11.85546875" style="84" customWidth="1"/>
    <col min="11523" max="11544" width="9" style="84" customWidth="1"/>
    <col min="11545" max="11776" width="8.85546875" style="84"/>
    <col min="11777" max="11777" width="4.5703125" style="84" customWidth="1"/>
    <col min="11778" max="11778" width="11.85546875" style="84" customWidth="1"/>
    <col min="11779" max="11800" width="9" style="84" customWidth="1"/>
    <col min="11801" max="12032" width="8.85546875" style="84"/>
    <col min="12033" max="12033" width="4.5703125" style="84" customWidth="1"/>
    <col min="12034" max="12034" width="11.85546875" style="84" customWidth="1"/>
    <col min="12035" max="12056" width="9" style="84" customWidth="1"/>
    <col min="12057" max="12288" width="8.85546875" style="84"/>
    <col min="12289" max="12289" width="4.5703125" style="84" customWidth="1"/>
    <col min="12290" max="12290" width="11.85546875" style="84" customWidth="1"/>
    <col min="12291" max="12312" width="9" style="84" customWidth="1"/>
    <col min="12313" max="12544" width="8.85546875" style="84"/>
    <col min="12545" max="12545" width="4.5703125" style="84" customWidth="1"/>
    <col min="12546" max="12546" width="11.85546875" style="84" customWidth="1"/>
    <col min="12547" max="12568" width="9" style="84" customWidth="1"/>
    <col min="12569" max="12800" width="8.85546875" style="84"/>
    <col min="12801" max="12801" width="4.5703125" style="84" customWidth="1"/>
    <col min="12802" max="12802" width="11.85546875" style="84" customWidth="1"/>
    <col min="12803" max="12824" width="9" style="84" customWidth="1"/>
    <col min="12825" max="13056" width="8.85546875" style="84"/>
    <col min="13057" max="13057" width="4.5703125" style="84" customWidth="1"/>
    <col min="13058" max="13058" width="11.85546875" style="84" customWidth="1"/>
    <col min="13059" max="13080" width="9" style="84" customWidth="1"/>
    <col min="13081" max="13312" width="8.85546875" style="84"/>
    <col min="13313" max="13313" width="4.5703125" style="84" customWidth="1"/>
    <col min="13314" max="13314" width="11.85546875" style="84" customWidth="1"/>
    <col min="13315" max="13336" width="9" style="84" customWidth="1"/>
    <col min="13337" max="13568" width="8.85546875" style="84"/>
    <col min="13569" max="13569" width="4.5703125" style="84" customWidth="1"/>
    <col min="13570" max="13570" width="11.85546875" style="84" customWidth="1"/>
    <col min="13571" max="13592" width="9" style="84" customWidth="1"/>
    <col min="13593" max="13824" width="8.85546875" style="84"/>
    <col min="13825" max="13825" width="4.5703125" style="84" customWidth="1"/>
    <col min="13826" max="13826" width="11.85546875" style="84" customWidth="1"/>
    <col min="13827" max="13848" width="9" style="84" customWidth="1"/>
    <col min="13849" max="14080" width="8.85546875" style="84"/>
    <col min="14081" max="14081" width="4.5703125" style="84" customWidth="1"/>
    <col min="14082" max="14082" width="11.85546875" style="84" customWidth="1"/>
    <col min="14083" max="14104" width="9" style="84" customWidth="1"/>
    <col min="14105" max="14336" width="8.85546875" style="84"/>
    <col min="14337" max="14337" width="4.5703125" style="84" customWidth="1"/>
    <col min="14338" max="14338" width="11.85546875" style="84" customWidth="1"/>
    <col min="14339" max="14360" width="9" style="84" customWidth="1"/>
    <col min="14361" max="14592" width="8.85546875" style="84"/>
    <col min="14593" max="14593" width="4.5703125" style="84" customWidth="1"/>
    <col min="14594" max="14594" width="11.85546875" style="84" customWidth="1"/>
    <col min="14595" max="14616" width="9" style="84" customWidth="1"/>
    <col min="14617" max="14848" width="8.85546875" style="84"/>
    <col min="14849" max="14849" width="4.5703125" style="84" customWidth="1"/>
    <col min="14850" max="14850" width="11.85546875" style="84" customWidth="1"/>
    <col min="14851" max="14872" width="9" style="84" customWidth="1"/>
    <col min="14873" max="15104" width="8.85546875" style="84"/>
    <col min="15105" max="15105" width="4.5703125" style="84" customWidth="1"/>
    <col min="15106" max="15106" width="11.85546875" style="84" customWidth="1"/>
    <col min="15107" max="15128" width="9" style="84" customWidth="1"/>
    <col min="15129" max="15360" width="8.85546875" style="84"/>
    <col min="15361" max="15361" width="4.5703125" style="84" customWidth="1"/>
    <col min="15362" max="15362" width="11.85546875" style="84" customWidth="1"/>
    <col min="15363" max="15384" width="9" style="84" customWidth="1"/>
    <col min="15385" max="15616" width="8.85546875" style="84"/>
    <col min="15617" max="15617" width="4.5703125" style="84" customWidth="1"/>
    <col min="15618" max="15618" width="11.85546875" style="84" customWidth="1"/>
    <col min="15619" max="15640" width="9" style="84" customWidth="1"/>
    <col min="15641" max="15872" width="8.85546875" style="84"/>
    <col min="15873" max="15873" width="4.5703125" style="84" customWidth="1"/>
    <col min="15874" max="15874" width="11.85546875" style="84" customWidth="1"/>
    <col min="15875" max="15896" width="9" style="84" customWidth="1"/>
    <col min="15897" max="16128" width="8.85546875" style="84"/>
    <col min="16129" max="16129" width="4.5703125" style="84" customWidth="1"/>
    <col min="16130" max="16130" width="11.85546875" style="84" customWidth="1"/>
    <col min="16131" max="16152" width="9" style="84" customWidth="1"/>
    <col min="16153" max="16384" width="8.85546875" style="84"/>
  </cols>
  <sheetData>
    <row r="1" spans="1:12" ht="13.15" x14ac:dyDescent="0.25">
      <c r="A1" s="84" t="s">
        <v>60</v>
      </c>
      <c r="G1" s="85"/>
      <c r="H1" s="86"/>
      <c r="I1" s="86"/>
      <c r="J1" s="86"/>
      <c r="K1" s="86"/>
      <c r="L1" s="86"/>
    </row>
    <row r="2" spans="1:12" ht="13.15" x14ac:dyDescent="0.25">
      <c r="A2" s="87"/>
      <c r="B2" s="88"/>
      <c r="C2" s="88"/>
      <c r="D2" s="88"/>
      <c r="E2" s="88"/>
      <c r="G2" s="86"/>
      <c r="H2" s="86"/>
      <c r="I2" s="86"/>
      <c r="J2" s="86"/>
      <c r="K2" s="86"/>
      <c r="L2" s="86"/>
    </row>
    <row r="3" spans="1:12" ht="13.15" x14ac:dyDescent="0.25">
      <c r="G3" s="86"/>
      <c r="H3" s="86"/>
      <c r="I3" s="86"/>
      <c r="J3" s="86"/>
      <c r="K3" s="86"/>
      <c r="L3" s="86"/>
    </row>
    <row r="4" spans="1:12" ht="20.45" x14ac:dyDescent="0.35">
      <c r="L4" s="89"/>
    </row>
    <row r="5" spans="1:12" ht="13.15" x14ac:dyDescent="0.25">
      <c r="A5" s="90"/>
      <c r="B5" s="86"/>
      <c r="C5" s="86"/>
      <c r="D5" s="86"/>
      <c r="E5" s="86"/>
    </row>
    <row r="6" spans="1:12" ht="13.15" x14ac:dyDescent="0.25">
      <c r="A6" s="90"/>
      <c r="B6" s="86"/>
      <c r="C6" s="86"/>
      <c r="D6" s="86"/>
      <c r="E6" s="86"/>
    </row>
    <row r="7" spans="1:12" ht="13.15" x14ac:dyDescent="0.25">
      <c r="A7" s="91"/>
      <c r="B7" s="91"/>
      <c r="C7" s="91"/>
      <c r="D7" s="91"/>
      <c r="E7" s="91"/>
    </row>
    <row r="8" spans="1:12" ht="13.15" x14ac:dyDescent="0.25">
      <c r="A8" s="91"/>
      <c r="B8" s="91"/>
      <c r="C8" s="91"/>
      <c r="D8" s="91"/>
      <c r="E8" s="91"/>
    </row>
    <row r="9" spans="1:12" ht="13.15" x14ac:dyDescent="0.25"/>
    <row r="10" spans="1:12" ht="13.15" x14ac:dyDescent="0.25">
      <c r="A10" s="92"/>
      <c r="B10" s="91"/>
      <c r="C10" s="91"/>
      <c r="D10" s="91"/>
      <c r="E10" s="91"/>
    </row>
    <row r="12" spans="1:12" ht="13.15" x14ac:dyDescent="0.25">
      <c r="A12" s="91"/>
      <c r="B12" s="91"/>
      <c r="C12" s="91"/>
      <c r="D12" s="91"/>
      <c r="E12" s="91"/>
    </row>
    <row r="16" spans="1:12" ht="13.15" x14ac:dyDescent="0.25">
      <c r="A16" s="93"/>
      <c r="B16" s="93"/>
      <c r="C16" s="93"/>
      <c r="D16" s="93"/>
      <c r="E16" s="93"/>
    </row>
    <row r="17" spans="1:5" ht="13.15" x14ac:dyDescent="0.25">
      <c r="A17" s="93"/>
      <c r="B17" s="93"/>
      <c r="C17" s="93"/>
      <c r="D17" s="93"/>
      <c r="E17" s="93"/>
    </row>
    <row r="18" spans="1:5" ht="13.15" x14ac:dyDescent="0.25">
      <c r="A18" s="93"/>
      <c r="B18" s="93"/>
      <c r="C18" s="93"/>
      <c r="D18" s="93"/>
      <c r="E18" s="93"/>
    </row>
    <row r="19" spans="1:5" ht="13.15" x14ac:dyDescent="0.25">
      <c r="A19" s="93"/>
      <c r="B19" s="93"/>
      <c r="C19" s="93"/>
      <c r="D19" s="93"/>
      <c r="E19" s="93"/>
    </row>
    <row r="20" spans="1:5" ht="13.15" x14ac:dyDescent="0.25">
      <c r="A20" s="93"/>
      <c r="B20" s="93"/>
      <c r="C20" s="93"/>
      <c r="D20" s="93"/>
      <c r="E20" s="93"/>
    </row>
    <row r="21" spans="1:5" ht="13.15" x14ac:dyDescent="0.25">
      <c r="A21" s="93"/>
      <c r="B21" s="93"/>
      <c r="C21" s="93"/>
      <c r="D21" s="93"/>
      <c r="E21" s="93"/>
    </row>
    <row r="22" spans="1:5" ht="14.45" x14ac:dyDescent="0.3">
      <c r="A22" s="93"/>
      <c r="B22"/>
      <c r="C22" s="93"/>
      <c r="D22" s="93"/>
      <c r="E22" s="93"/>
    </row>
    <row r="23" spans="1:5" ht="14.45" x14ac:dyDescent="0.3">
      <c r="A23" s="93"/>
      <c r="B23"/>
      <c r="C23" s="93"/>
      <c r="D23" s="93"/>
      <c r="E23" s="93"/>
    </row>
    <row r="24" spans="1:5" ht="14.45" x14ac:dyDescent="0.3">
      <c r="A24" s="93"/>
      <c r="B24"/>
      <c r="C24" s="93"/>
      <c r="D24" s="93"/>
      <c r="E24" s="93"/>
    </row>
    <row r="25" spans="1:5" ht="14.45" x14ac:dyDescent="0.3">
      <c r="A25" s="93"/>
      <c r="B25"/>
      <c r="C25" s="93"/>
      <c r="D25" s="93"/>
      <c r="E25" s="93"/>
    </row>
    <row r="26" spans="1:5" ht="13.15" x14ac:dyDescent="0.25">
      <c r="A26" s="93"/>
      <c r="B26" s="93"/>
      <c r="C26" s="93"/>
      <c r="D26" s="93"/>
      <c r="E26" s="93"/>
    </row>
    <row r="27" spans="1:5" ht="17.45" x14ac:dyDescent="0.25">
      <c r="A27" s="93"/>
      <c r="B27" s="94"/>
      <c r="C27" s="95"/>
      <c r="D27" s="95"/>
      <c r="E27" s="93"/>
    </row>
    <row r="28" spans="1:5" ht="17.45" x14ac:dyDescent="0.25">
      <c r="A28" s="93"/>
      <c r="B28" s="94"/>
      <c r="C28" s="95"/>
      <c r="D28" s="95"/>
      <c r="E28" s="93"/>
    </row>
    <row r="29" spans="1:5" ht="17.45" x14ac:dyDescent="0.25">
      <c r="A29" s="93"/>
      <c r="B29" s="96"/>
      <c r="C29" s="95"/>
      <c r="D29" s="95"/>
      <c r="E29" s="93"/>
    </row>
    <row r="30" spans="1:5" ht="17.45" x14ac:dyDescent="0.25">
      <c r="A30" s="93"/>
      <c r="B30" s="95"/>
      <c r="C30" s="95"/>
      <c r="D30" s="95"/>
      <c r="E30" s="93"/>
    </row>
    <row r="31" spans="1:5" ht="17.45" x14ac:dyDescent="0.25">
      <c r="A31" s="93"/>
      <c r="B31" s="137"/>
      <c r="C31" s="137"/>
      <c r="D31" s="137"/>
      <c r="E31" s="93"/>
    </row>
    <row r="32" spans="1:5" ht="17.45" x14ac:dyDescent="0.25">
      <c r="A32" s="93"/>
      <c r="B32" s="97"/>
      <c r="C32" s="97"/>
      <c r="D32" s="97"/>
      <c r="E32" s="93"/>
    </row>
    <row r="33" spans="2:13" ht="17.45" x14ac:dyDescent="0.25">
      <c r="B33" s="138"/>
      <c r="C33" s="138"/>
      <c r="D33" s="138"/>
    </row>
    <row r="34" spans="2:13" ht="21" x14ac:dyDescent="0.25">
      <c r="B34" s="98"/>
    </row>
    <row r="35" spans="2:13" ht="13.15" x14ac:dyDescent="0.25">
      <c r="B35" s="99"/>
      <c r="C35" s="100"/>
      <c r="D35" s="100"/>
      <c r="E35" s="100"/>
      <c r="F35" s="100"/>
      <c r="G35" s="100"/>
      <c r="H35" s="100"/>
      <c r="I35" s="100"/>
      <c r="J35" s="100"/>
      <c r="K35" s="100"/>
      <c r="L35" s="100"/>
      <c r="M35" s="100"/>
    </row>
    <row r="36" spans="2:13" ht="13.15" x14ac:dyDescent="0.25">
      <c r="B36" s="139"/>
      <c r="C36" s="139"/>
      <c r="D36" s="139"/>
      <c r="E36" s="100"/>
      <c r="F36" s="100"/>
      <c r="G36" s="100"/>
      <c r="H36" s="100"/>
      <c r="I36" s="100"/>
      <c r="J36" s="100"/>
      <c r="K36" s="100"/>
      <c r="L36" s="100"/>
      <c r="M36" s="100"/>
    </row>
    <row r="37" spans="2:13" ht="13.15" x14ac:dyDescent="0.25">
      <c r="B37" s="100"/>
      <c r="C37" s="100"/>
      <c r="D37" s="100"/>
    </row>
    <row r="38" spans="2:13" ht="14.45" x14ac:dyDescent="0.3">
      <c r="B38" s="101"/>
      <c r="C38" s="102"/>
      <c r="D38" s="103"/>
      <c r="E38" s="103"/>
    </row>
    <row r="39" spans="2:13" ht="14.45" x14ac:dyDescent="0.3">
      <c r="B39" s="104"/>
      <c r="C39" s="102"/>
    </row>
  </sheetData>
  <mergeCells count="3">
    <mergeCell ref="B31:D31"/>
    <mergeCell ref="B33:D33"/>
    <mergeCell ref="B36:D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3"/>
  <sheetViews>
    <sheetView topLeftCell="A139" zoomScale="90" zoomScaleNormal="90" workbookViewId="0">
      <selection activeCell="H81" sqref="H81"/>
    </sheetView>
  </sheetViews>
  <sheetFormatPr defaultColWidth="9.140625" defaultRowHeight="12" x14ac:dyDescent="0.25"/>
  <cols>
    <col min="1" max="1" width="4.5703125" style="40" customWidth="1"/>
    <col min="2" max="2" width="7" style="40" customWidth="1"/>
    <col min="3" max="3" width="17.7109375" style="40" customWidth="1"/>
    <col min="4" max="4" width="8.42578125" style="40" customWidth="1"/>
    <col min="5" max="5" width="33.42578125" style="40" customWidth="1"/>
    <col min="6" max="7" width="16.140625" style="7" customWidth="1"/>
    <col min="8" max="8" width="13.5703125" style="40" customWidth="1"/>
    <col min="9" max="18" width="9.140625" style="40"/>
    <col min="19" max="16384" width="9.140625" style="7"/>
  </cols>
  <sheetData>
    <row r="1" spans="3:8" x14ac:dyDescent="0.25">
      <c r="C1" s="47"/>
      <c r="D1" s="47"/>
      <c r="E1" s="47"/>
      <c r="F1" s="47"/>
      <c r="G1" s="40"/>
    </row>
    <row r="2" spans="3:8" x14ac:dyDescent="0.25">
      <c r="C2" s="47"/>
      <c r="D2" s="47"/>
      <c r="E2" s="47"/>
      <c r="F2" s="47"/>
      <c r="G2" s="47"/>
    </row>
    <row r="3" spans="3:8" x14ac:dyDescent="0.25">
      <c r="C3" s="47"/>
      <c r="D3" s="47"/>
      <c r="E3" s="47"/>
      <c r="F3" s="47"/>
      <c r="G3" s="40"/>
    </row>
    <row r="4" spans="3:8" x14ac:dyDescent="0.25">
      <c r="C4" s="47"/>
      <c r="D4" s="47"/>
      <c r="E4" s="47"/>
      <c r="F4" s="56"/>
      <c r="G4" s="40"/>
    </row>
    <row r="5" spans="3:8" ht="15" x14ac:dyDescent="0.25">
      <c r="C5" s="55" t="s">
        <v>30</v>
      </c>
      <c r="D5" s="47"/>
      <c r="E5" s="47"/>
      <c r="F5" s="57"/>
      <c r="G5" s="40"/>
    </row>
    <row r="6" spans="3:8" ht="9.6" customHeight="1" x14ac:dyDescent="0.25">
      <c r="C6" s="47"/>
      <c r="D6" s="47"/>
      <c r="E6" s="47"/>
      <c r="F6" s="47"/>
      <c r="G6" s="40"/>
    </row>
    <row r="7" spans="3:8" ht="14.1" customHeight="1" x14ac:dyDescent="0.25">
      <c r="C7" s="123" t="s">
        <v>1</v>
      </c>
      <c r="D7" s="38" t="s">
        <v>2</v>
      </c>
      <c r="E7" s="38"/>
      <c r="F7" s="39" t="s">
        <v>23</v>
      </c>
      <c r="G7" s="39" t="s">
        <v>24</v>
      </c>
      <c r="H7" s="39" t="s">
        <v>104</v>
      </c>
    </row>
    <row r="8" spans="3:8" ht="14.1" customHeight="1" x14ac:dyDescent="0.25">
      <c r="C8" s="140" t="s">
        <v>89</v>
      </c>
      <c r="D8" s="122"/>
      <c r="E8" s="49" t="s">
        <v>3</v>
      </c>
      <c r="F8" s="68"/>
      <c r="G8" s="68">
        <v>2.4E-2</v>
      </c>
      <c r="H8" s="68">
        <v>1.4999999999999999E-2</v>
      </c>
    </row>
    <row r="9" spans="3:8" ht="14.1" customHeight="1" x14ac:dyDescent="0.25">
      <c r="C9" s="141"/>
      <c r="D9" s="122" t="s">
        <v>41</v>
      </c>
      <c r="E9" s="49" t="s">
        <v>4</v>
      </c>
      <c r="F9" s="68"/>
      <c r="G9" s="69">
        <v>-0.14000000000000001</v>
      </c>
      <c r="H9" s="69">
        <v>-0.04</v>
      </c>
    </row>
    <row r="10" spans="3:8" ht="14.1" customHeight="1" x14ac:dyDescent="0.25">
      <c r="C10" s="141"/>
      <c r="D10" s="122" t="s">
        <v>41</v>
      </c>
      <c r="E10" s="49" t="s">
        <v>13</v>
      </c>
      <c r="F10" s="68"/>
      <c r="G10" s="68">
        <f>G9+G8</f>
        <v>-0.11600000000000002</v>
      </c>
      <c r="H10" s="68">
        <f>H9+H8</f>
        <v>-2.5000000000000001E-2</v>
      </c>
    </row>
    <row r="11" spans="3:8" ht="14.1" customHeight="1" x14ac:dyDescent="0.25">
      <c r="C11" s="141"/>
      <c r="D11" s="122"/>
      <c r="E11" s="50" t="s">
        <v>5</v>
      </c>
      <c r="F11" s="68"/>
      <c r="G11" s="68">
        <f>G10</f>
        <v>-0.11600000000000002</v>
      </c>
      <c r="H11" s="68">
        <f>(1+H10)*(1+G11)/(1+G12)-1</f>
        <v>-2.4880165826694722E-2</v>
      </c>
    </row>
    <row r="12" spans="3:8" ht="14.1" customHeight="1" x14ac:dyDescent="0.25">
      <c r="C12" s="141"/>
      <c r="D12" s="122" t="s">
        <v>42</v>
      </c>
      <c r="E12" s="50" t="s">
        <v>29</v>
      </c>
      <c r="F12" s="68"/>
      <c r="G12" s="68">
        <f>'GEA Compliance model'!BR7</f>
        <v>-0.1161086362983188</v>
      </c>
      <c r="H12" s="68">
        <f>'GEA Compliance model'!BS7</f>
        <v>-2.5036579417980803E-2</v>
      </c>
    </row>
    <row r="13" spans="3:8" ht="14.1" customHeight="1" x14ac:dyDescent="0.25">
      <c r="C13" s="141"/>
      <c r="D13" s="122"/>
      <c r="E13" s="50" t="s">
        <v>59</v>
      </c>
      <c r="F13" s="41"/>
      <c r="G13" s="41" t="b">
        <f t="shared" ref="G13:H13" si="0">IF(G12&gt;G11,FALSE,TRUE)</f>
        <v>1</v>
      </c>
      <c r="H13" s="41" t="b">
        <f t="shared" si="0"/>
        <v>1</v>
      </c>
    </row>
    <row r="14" spans="3:8" ht="14.1" customHeight="1" x14ac:dyDescent="0.25">
      <c r="C14" s="141"/>
      <c r="D14" s="122" t="s">
        <v>72</v>
      </c>
      <c r="E14" s="50" t="s">
        <v>33</v>
      </c>
      <c r="F14" s="62">
        <v>69.59</v>
      </c>
      <c r="G14" s="42"/>
      <c r="H14" s="42"/>
    </row>
    <row r="15" spans="3:8" ht="14.1" customHeight="1" x14ac:dyDescent="0.25">
      <c r="C15" s="141"/>
      <c r="D15" s="122"/>
      <c r="E15" s="50" t="s">
        <v>28</v>
      </c>
      <c r="F15" s="42">
        <f>MAX('GEA Compliance model'!D7:H7)</f>
        <v>69.59</v>
      </c>
      <c r="G15" s="42"/>
      <c r="H15" s="42"/>
    </row>
    <row r="16" spans="3:8" ht="14.1" customHeight="1" x14ac:dyDescent="0.25">
      <c r="C16" s="142"/>
      <c r="D16" s="122"/>
      <c r="E16" s="50" t="s">
        <v>25</v>
      </c>
      <c r="F16" s="41" t="b">
        <f>IF(F15&gt;F14,FALSE,TRUE)</f>
        <v>1</v>
      </c>
      <c r="G16" s="42"/>
      <c r="H16" s="41"/>
    </row>
    <row r="17" spans="3:8" ht="14.1" customHeight="1" x14ac:dyDescent="0.25">
      <c r="F17" s="40"/>
      <c r="G17" s="40"/>
    </row>
    <row r="18" spans="3:8" ht="14.1" customHeight="1" x14ac:dyDescent="0.25">
      <c r="C18" s="51"/>
      <c r="D18" s="51"/>
      <c r="E18" s="81"/>
      <c r="F18" s="40"/>
      <c r="G18" s="40"/>
    </row>
    <row r="19" spans="3:8" ht="14.1" customHeight="1" x14ac:dyDescent="0.25">
      <c r="C19" s="140" t="s">
        <v>90</v>
      </c>
      <c r="D19" s="122"/>
      <c r="E19" s="49" t="s">
        <v>3</v>
      </c>
      <c r="F19" s="68"/>
      <c r="G19" s="68">
        <f>G8</f>
        <v>2.4E-2</v>
      </c>
      <c r="H19" s="68">
        <f>H8</f>
        <v>1.4999999999999999E-2</v>
      </c>
    </row>
    <row r="20" spans="3:8" ht="14.1" customHeight="1" x14ac:dyDescent="0.25">
      <c r="C20" s="141"/>
      <c r="D20" s="122" t="s">
        <v>41</v>
      </c>
      <c r="E20" s="49" t="s">
        <v>4</v>
      </c>
      <c r="F20" s="68"/>
      <c r="G20" s="69">
        <v>-4.5999999999999999E-2</v>
      </c>
      <c r="H20" s="69">
        <v>5.0000000000000001E-3</v>
      </c>
    </row>
    <row r="21" spans="3:8" ht="14.1" customHeight="1" x14ac:dyDescent="0.25">
      <c r="C21" s="141"/>
      <c r="D21" s="122" t="s">
        <v>41</v>
      </c>
      <c r="E21" s="49" t="s">
        <v>13</v>
      </c>
      <c r="F21" s="68"/>
      <c r="G21" s="68">
        <f>G20+G19</f>
        <v>-2.1999999999999999E-2</v>
      </c>
      <c r="H21" s="68">
        <f>H20+H19</f>
        <v>0.02</v>
      </c>
    </row>
    <row r="22" spans="3:8" ht="14.1" customHeight="1" x14ac:dyDescent="0.25">
      <c r="C22" s="141"/>
      <c r="D22" s="122"/>
      <c r="E22" s="50" t="s">
        <v>5</v>
      </c>
      <c r="F22" s="68"/>
      <c r="G22" s="68">
        <f>G21</f>
        <v>-2.1999999999999999E-2</v>
      </c>
      <c r="H22" s="68">
        <f>(1+H21)*(1+G22)/(1+G23)-1</f>
        <v>2.0152822299651652E-2</v>
      </c>
    </row>
    <row r="23" spans="3:8" ht="14.1" customHeight="1" x14ac:dyDescent="0.25">
      <c r="C23" s="141"/>
      <c r="D23" s="122" t="s">
        <v>42</v>
      </c>
      <c r="E23" s="50" t="s">
        <v>29</v>
      </c>
      <c r="F23" s="68"/>
      <c r="G23" s="68">
        <f>'GEA Compliance model'!BR8</f>
        <v>-2.214650766609879E-2</v>
      </c>
      <c r="H23" s="68">
        <f>'GEA Compliance model'!BS8</f>
        <v>2.003484320557495E-2</v>
      </c>
    </row>
    <row r="24" spans="3:8" ht="14.1" customHeight="1" x14ac:dyDescent="0.25">
      <c r="C24" s="141"/>
      <c r="D24" s="122"/>
      <c r="E24" s="50" t="s">
        <v>59</v>
      </c>
      <c r="F24" s="41"/>
      <c r="G24" s="41" t="b">
        <f t="shared" ref="G24:H24" si="1">IF(G23&gt;G22,FALSE,TRUE)</f>
        <v>1</v>
      </c>
      <c r="H24" s="41" t="b">
        <f t="shared" si="1"/>
        <v>1</v>
      </c>
    </row>
    <row r="25" spans="3:8" ht="14.1" customHeight="1" x14ac:dyDescent="0.25">
      <c r="C25" s="141"/>
      <c r="D25" s="122" t="s">
        <v>73</v>
      </c>
      <c r="E25" s="50" t="s">
        <v>33</v>
      </c>
      <c r="F25" s="62">
        <v>46.96</v>
      </c>
      <c r="G25" s="42"/>
      <c r="H25" s="42"/>
    </row>
    <row r="26" spans="3:8" ht="14.1" customHeight="1" x14ac:dyDescent="0.25">
      <c r="C26" s="141"/>
      <c r="D26" s="122"/>
      <c r="E26" s="50" t="s">
        <v>28</v>
      </c>
      <c r="F26" s="42">
        <f>MAX('GEA Compliance model'!D8:H8)</f>
        <v>46.96</v>
      </c>
      <c r="G26" s="42"/>
      <c r="H26" s="42"/>
    </row>
    <row r="27" spans="3:8" ht="14.1" customHeight="1" x14ac:dyDescent="0.25">
      <c r="C27" s="142"/>
      <c r="D27" s="122"/>
      <c r="E27" s="50" t="s">
        <v>6</v>
      </c>
      <c r="F27" s="41" t="b">
        <f t="shared" ref="F27" si="2">IF(F26&gt;F25,FALSE,TRUE)</f>
        <v>1</v>
      </c>
      <c r="G27" s="42"/>
      <c r="H27" s="41"/>
    </row>
    <row r="28" spans="3:8" ht="14.1" customHeight="1" x14ac:dyDescent="0.25">
      <c r="F28" s="54"/>
      <c r="G28" s="54"/>
      <c r="H28" s="54"/>
    </row>
    <row r="29" spans="3:8" ht="14.1" customHeight="1" x14ac:dyDescent="0.25">
      <c r="F29" s="54"/>
      <c r="G29" s="54"/>
      <c r="H29" s="54"/>
    </row>
    <row r="30" spans="3:8" ht="14.1" customHeight="1" x14ac:dyDescent="0.25">
      <c r="C30" s="140" t="s">
        <v>91</v>
      </c>
      <c r="D30" s="122"/>
      <c r="E30" s="49" t="s">
        <v>3</v>
      </c>
      <c r="F30" s="68"/>
      <c r="G30" s="68">
        <f>G8</f>
        <v>2.4E-2</v>
      </c>
      <c r="H30" s="68">
        <f>H8</f>
        <v>1.4999999999999999E-2</v>
      </c>
    </row>
    <row r="31" spans="3:8" ht="14.1" customHeight="1" x14ac:dyDescent="0.25">
      <c r="C31" s="141"/>
      <c r="D31" s="122" t="s">
        <v>41</v>
      </c>
      <c r="E31" s="49" t="s">
        <v>4</v>
      </c>
      <c r="F31" s="68"/>
      <c r="G31" s="69">
        <v>-0.377</v>
      </c>
      <c r="H31" s="69">
        <v>7.0000000000000001E-3</v>
      </c>
    </row>
    <row r="32" spans="3:8" ht="14.1" customHeight="1" x14ac:dyDescent="0.25">
      <c r="C32" s="141"/>
      <c r="D32" s="122" t="s">
        <v>41</v>
      </c>
      <c r="E32" s="49" t="s">
        <v>13</v>
      </c>
      <c r="F32" s="68"/>
      <c r="G32" s="68">
        <f>G31+G30</f>
        <v>-0.35299999999999998</v>
      </c>
      <c r="H32" s="68">
        <f>H31+H30</f>
        <v>2.1999999999999999E-2</v>
      </c>
    </row>
    <row r="33" spans="3:8" ht="14.1" customHeight="1" x14ac:dyDescent="0.25">
      <c r="C33" s="141"/>
      <c r="D33" s="122"/>
      <c r="E33" s="50" t="s">
        <v>5</v>
      </c>
      <c r="F33" s="68"/>
      <c r="G33" s="68">
        <f>G32</f>
        <v>-0.35299999999999998</v>
      </c>
      <c r="H33" s="68">
        <f t="shared" ref="H33" si="3">(1+H32)*(1+G33)/(1+G34)-1</f>
        <v>2.3917531772575051E-2</v>
      </c>
    </row>
    <row r="34" spans="3:8" ht="14.1" customHeight="1" x14ac:dyDescent="0.25">
      <c r="C34" s="141"/>
      <c r="D34" s="122" t="s">
        <v>42</v>
      </c>
      <c r="E34" s="50" t="s">
        <v>29</v>
      </c>
      <c r="F34" s="68"/>
      <c r="G34" s="68">
        <f>'GEA Compliance model'!BR9</f>
        <v>-0.35421166306695456</v>
      </c>
      <c r="H34" s="68">
        <f>'GEA Compliance model'!BS9</f>
        <v>2.341137123745814E-2</v>
      </c>
    </row>
    <row r="35" spans="3:8" ht="14.1" customHeight="1" x14ac:dyDescent="0.25">
      <c r="C35" s="141"/>
      <c r="D35" s="122"/>
      <c r="E35" s="50" t="s">
        <v>59</v>
      </c>
      <c r="F35" s="41"/>
      <c r="G35" s="41" t="b">
        <f>IF(G34&gt;G33,FALSE,TRUE)</f>
        <v>1</v>
      </c>
      <c r="H35" s="41" t="b">
        <f t="shared" ref="H35" si="4">IF(H34&gt;H33,FALSE,TRUE)</f>
        <v>1</v>
      </c>
    </row>
    <row r="36" spans="3:8" ht="14.1" customHeight="1" x14ac:dyDescent="0.25">
      <c r="C36" s="141"/>
      <c r="D36" s="122" t="s">
        <v>74</v>
      </c>
      <c r="E36" s="50" t="s">
        <v>33</v>
      </c>
      <c r="F36" s="62">
        <v>4.63</v>
      </c>
      <c r="G36" s="42"/>
      <c r="H36" s="42"/>
    </row>
    <row r="37" spans="3:8" ht="14.1" customHeight="1" x14ac:dyDescent="0.25">
      <c r="C37" s="141"/>
      <c r="D37" s="122"/>
      <c r="E37" s="50" t="s">
        <v>28</v>
      </c>
      <c r="F37" s="42">
        <f>MAX('GEA Compliance model'!D9:H9)</f>
        <v>4.63</v>
      </c>
      <c r="G37" s="42"/>
      <c r="H37" s="42"/>
    </row>
    <row r="38" spans="3:8" ht="14.1" customHeight="1" x14ac:dyDescent="0.25">
      <c r="C38" s="142"/>
      <c r="D38" s="122"/>
      <c r="E38" s="50" t="s">
        <v>6</v>
      </c>
      <c r="F38" s="41" t="b">
        <f t="shared" ref="F38" si="5">IF(F37&gt;F36,FALSE,TRUE)</f>
        <v>1</v>
      </c>
      <c r="G38" s="42"/>
      <c r="H38" s="41"/>
    </row>
    <row r="39" spans="3:8" ht="14.1" customHeight="1" x14ac:dyDescent="0.25">
      <c r="F39" s="54"/>
      <c r="G39" s="54"/>
      <c r="H39" s="54"/>
    </row>
    <row r="40" spans="3:8" ht="14.1" customHeight="1" x14ac:dyDescent="0.25">
      <c r="F40" s="54"/>
      <c r="G40" s="54"/>
      <c r="H40" s="54"/>
    </row>
    <row r="41" spans="3:8" ht="14.1" customHeight="1" x14ac:dyDescent="0.25">
      <c r="C41" s="140" t="s">
        <v>26</v>
      </c>
      <c r="D41" s="122"/>
      <c r="E41" s="49" t="s">
        <v>3</v>
      </c>
      <c r="F41" s="68"/>
      <c r="G41" s="68">
        <f>G8</f>
        <v>2.4E-2</v>
      </c>
      <c r="H41" s="68">
        <f>H8</f>
        <v>1.4999999999999999E-2</v>
      </c>
    </row>
    <row r="42" spans="3:8" ht="14.1" customHeight="1" x14ac:dyDescent="0.25">
      <c r="C42" s="141"/>
      <c r="D42" s="122" t="s">
        <v>41</v>
      </c>
      <c r="E42" s="49" t="s">
        <v>4</v>
      </c>
      <c r="F42" s="68"/>
      <c r="G42" s="69">
        <v>-0.377</v>
      </c>
      <c r="H42" s="69">
        <v>7.0000000000000001E-3</v>
      </c>
    </row>
    <row r="43" spans="3:8" ht="14.1" customHeight="1" x14ac:dyDescent="0.25">
      <c r="C43" s="141"/>
      <c r="D43" s="122" t="s">
        <v>41</v>
      </c>
      <c r="E43" s="49" t="s">
        <v>13</v>
      </c>
      <c r="F43" s="68"/>
      <c r="G43" s="68">
        <f>G42+G41</f>
        <v>-0.35299999999999998</v>
      </c>
      <c r="H43" s="68">
        <f>H42+H41</f>
        <v>2.1999999999999999E-2</v>
      </c>
    </row>
    <row r="44" spans="3:8" ht="14.1" customHeight="1" x14ac:dyDescent="0.25">
      <c r="C44" s="141"/>
      <c r="D44" s="122"/>
      <c r="E44" s="50" t="s">
        <v>5</v>
      </c>
      <c r="F44" s="68"/>
      <c r="G44" s="68">
        <f>G43</f>
        <v>-0.35299999999999998</v>
      </c>
      <c r="H44" s="68">
        <f>(1+H43)*(1+G44)/(1+G45)-1</f>
        <v>2.3917531772575051E-2</v>
      </c>
    </row>
    <row r="45" spans="3:8" ht="14.1" customHeight="1" x14ac:dyDescent="0.25">
      <c r="C45" s="141"/>
      <c r="D45" s="122" t="s">
        <v>42</v>
      </c>
      <c r="E45" s="50" t="s">
        <v>29</v>
      </c>
      <c r="F45" s="68"/>
      <c r="G45" s="68">
        <f>'GEA Compliance model'!BR10</f>
        <v>-0.35421166306695456</v>
      </c>
      <c r="H45" s="68">
        <f>'GEA Compliance model'!BS10</f>
        <v>2.341137123745814E-2</v>
      </c>
    </row>
    <row r="46" spans="3:8" ht="14.1" customHeight="1" x14ac:dyDescent="0.25">
      <c r="C46" s="141"/>
      <c r="D46" s="122"/>
      <c r="E46" s="50" t="s">
        <v>59</v>
      </c>
      <c r="F46" s="41"/>
      <c r="G46" s="41" t="b">
        <f t="shared" ref="G46:H46" si="6">IF(G45&gt;G44,FALSE,TRUE)</f>
        <v>1</v>
      </c>
      <c r="H46" s="41" t="b">
        <f t="shared" si="6"/>
        <v>1</v>
      </c>
    </row>
    <row r="47" spans="3:8" ht="14.1" customHeight="1" x14ac:dyDescent="0.25">
      <c r="C47" s="141"/>
      <c r="D47" s="122" t="s">
        <v>75</v>
      </c>
      <c r="E47" s="50" t="s">
        <v>33</v>
      </c>
      <c r="F47" s="62">
        <v>4.63</v>
      </c>
      <c r="G47" s="42"/>
      <c r="H47" s="42"/>
    </row>
    <row r="48" spans="3:8" ht="14.1" customHeight="1" x14ac:dyDescent="0.25">
      <c r="C48" s="141"/>
      <c r="D48" s="122"/>
      <c r="E48" s="50" t="s">
        <v>28</v>
      </c>
      <c r="F48" s="42">
        <f>MAX('GEA Compliance model'!D10:H10)</f>
        <v>4.63</v>
      </c>
      <c r="G48" s="42"/>
      <c r="H48" s="42"/>
    </row>
    <row r="49" spans="3:8" ht="14.1" customHeight="1" x14ac:dyDescent="0.25">
      <c r="C49" s="142"/>
      <c r="D49" s="122"/>
      <c r="E49" s="50" t="s">
        <v>6</v>
      </c>
      <c r="F49" s="41" t="b">
        <f>IF(F48&gt;F47,FALSE,TRUE)</f>
        <v>1</v>
      </c>
      <c r="G49" s="42"/>
      <c r="H49" s="41"/>
    </row>
    <row r="50" spans="3:8" ht="14.1" customHeight="1" x14ac:dyDescent="0.25">
      <c r="F50" s="54"/>
      <c r="G50" s="54"/>
      <c r="H50" s="54"/>
    </row>
    <row r="51" spans="3:8" ht="14.1" customHeight="1" x14ac:dyDescent="0.25">
      <c r="F51" s="54"/>
      <c r="G51" s="54"/>
      <c r="H51" s="54"/>
    </row>
    <row r="52" spans="3:8" ht="21.6" customHeight="1" x14ac:dyDescent="0.25">
      <c r="C52" s="140" t="s">
        <v>70</v>
      </c>
      <c r="D52" s="122"/>
      <c r="E52" s="49" t="s">
        <v>3</v>
      </c>
      <c r="F52" s="68"/>
      <c r="G52" s="68">
        <f>G8</f>
        <v>2.4E-2</v>
      </c>
      <c r="H52" s="68">
        <f>H8</f>
        <v>1.4999999999999999E-2</v>
      </c>
    </row>
    <row r="53" spans="3:8" ht="14.1" customHeight="1" x14ac:dyDescent="0.25">
      <c r="C53" s="141"/>
      <c r="D53" s="122" t="s">
        <v>41</v>
      </c>
      <c r="E53" s="49" t="s">
        <v>4</v>
      </c>
      <c r="F53" s="68"/>
      <c r="G53" s="69">
        <v>-0.222</v>
      </c>
      <c r="H53" s="69">
        <v>-5.5E-2</v>
      </c>
    </row>
    <row r="54" spans="3:8" ht="14.1" customHeight="1" x14ac:dyDescent="0.25">
      <c r="C54" s="141"/>
      <c r="D54" s="122" t="s">
        <v>41</v>
      </c>
      <c r="E54" s="49" t="s">
        <v>13</v>
      </c>
      <c r="F54" s="68"/>
      <c r="G54" s="68">
        <f>G53+G52</f>
        <v>-0.19800000000000001</v>
      </c>
      <c r="H54" s="68">
        <f>H53+H52</f>
        <v>-0.04</v>
      </c>
    </row>
    <row r="55" spans="3:8" ht="14.1" customHeight="1" x14ac:dyDescent="0.25">
      <c r="C55" s="141"/>
      <c r="D55" s="122"/>
      <c r="E55" s="50" t="s">
        <v>5</v>
      </c>
      <c r="F55" s="68"/>
      <c r="G55" s="68">
        <f>G54</f>
        <v>-0.19800000000000001</v>
      </c>
      <c r="H55" s="68">
        <f t="shared" ref="H55" si="7">(1+H54)*(1+G55)/(1+G56)-1</f>
        <v>-3.9584329896907189E-2</v>
      </c>
    </row>
    <row r="56" spans="3:8" ht="14.1" customHeight="1" x14ac:dyDescent="0.25">
      <c r="C56" s="141"/>
      <c r="D56" s="122" t="s">
        <v>42</v>
      </c>
      <c r="E56" s="50" t="s">
        <v>29</v>
      </c>
      <c r="F56" s="68"/>
      <c r="G56" s="68">
        <f>'GEA Compliance model'!BR11</f>
        <v>-0.19834710743801648</v>
      </c>
      <c r="H56" s="68">
        <f>'GEA Compliance model'!BS11</f>
        <v>-4.123711340206189E-2</v>
      </c>
    </row>
    <row r="57" spans="3:8" ht="14.1" customHeight="1" x14ac:dyDescent="0.25">
      <c r="C57" s="141"/>
      <c r="D57" s="122"/>
      <c r="E57" s="50" t="s">
        <v>59</v>
      </c>
      <c r="F57" s="41"/>
      <c r="G57" s="41" t="b">
        <f t="shared" ref="G57:H57" si="8">IF(G56&gt;G55,FALSE,TRUE)</f>
        <v>1</v>
      </c>
      <c r="H57" s="41" t="b">
        <f t="shared" si="8"/>
        <v>1</v>
      </c>
    </row>
    <row r="58" spans="3:8" ht="14.1" customHeight="1" x14ac:dyDescent="0.25">
      <c r="C58" s="141"/>
      <c r="D58" s="122" t="s">
        <v>105</v>
      </c>
      <c r="E58" s="50" t="s">
        <v>33</v>
      </c>
      <c r="F58" s="62">
        <v>7.26</v>
      </c>
      <c r="G58" s="42"/>
      <c r="H58" s="42"/>
    </row>
    <row r="59" spans="3:8" ht="14.1" customHeight="1" x14ac:dyDescent="0.25">
      <c r="C59" s="141"/>
      <c r="D59" s="122"/>
      <c r="E59" s="7" t="s">
        <v>28</v>
      </c>
      <c r="F59" s="42">
        <f>MAX('GEA Compliance model'!D11:H11)</f>
        <v>7.26</v>
      </c>
      <c r="G59" s="42"/>
      <c r="H59" s="42"/>
    </row>
    <row r="60" spans="3:8" ht="14.1" customHeight="1" x14ac:dyDescent="0.25">
      <c r="C60" s="142"/>
      <c r="D60" s="122"/>
      <c r="E60" s="50" t="s">
        <v>6</v>
      </c>
      <c r="F60" s="41" t="b">
        <f>IF(F59&gt;F58,FALSE,TRUE)</f>
        <v>1</v>
      </c>
      <c r="G60" s="42"/>
      <c r="H60" s="41"/>
    </row>
    <row r="61" spans="3:8" ht="14.1" customHeight="1" x14ac:dyDescent="0.25">
      <c r="F61" s="54"/>
      <c r="G61" s="54"/>
      <c r="H61" s="54"/>
    </row>
    <row r="62" spans="3:8" ht="14.1" customHeight="1" x14ac:dyDescent="0.25">
      <c r="F62" s="54"/>
      <c r="G62" s="54"/>
      <c r="H62" s="54"/>
    </row>
    <row r="63" spans="3:8" ht="14.1" customHeight="1" x14ac:dyDescent="0.25">
      <c r="C63" s="140" t="s">
        <v>92</v>
      </c>
      <c r="D63" s="122"/>
      <c r="E63" s="49" t="s">
        <v>3</v>
      </c>
      <c r="F63" s="68"/>
      <c r="G63" s="68">
        <f>G8</f>
        <v>2.4E-2</v>
      </c>
      <c r="H63" s="68">
        <f>H8</f>
        <v>1.4999999999999999E-2</v>
      </c>
    </row>
    <row r="64" spans="3:8" ht="14.1" customHeight="1" x14ac:dyDescent="0.25">
      <c r="C64" s="141"/>
      <c r="D64" s="122" t="s">
        <v>41</v>
      </c>
      <c r="E64" s="49" t="s">
        <v>4</v>
      </c>
      <c r="F64" s="68"/>
      <c r="G64" s="69">
        <v>0</v>
      </c>
      <c r="H64" s="69">
        <v>0</v>
      </c>
    </row>
    <row r="65" spans="3:8" ht="14.1" customHeight="1" x14ac:dyDescent="0.25">
      <c r="C65" s="141"/>
      <c r="D65" s="122" t="s">
        <v>41</v>
      </c>
      <c r="E65" s="49" t="s">
        <v>13</v>
      </c>
      <c r="F65" s="68"/>
      <c r="G65" s="68">
        <f>G64+G63</f>
        <v>2.4E-2</v>
      </c>
      <c r="H65" s="68">
        <f>H64+H63</f>
        <v>1.4999999999999999E-2</v>
      </c>
    </row>
    <row r="66" spans="3:8" ht="14.1" customHeight="1" x14ac:dyDescent="0.25">
      <c r="C66" s="141"/>
      <c r="D66" s="122"/>
      <c r="E66" s="50" t="s">
        <v>5</v>
      </c>
      <c r="F66" s="68"/>
      <c r="G66" s="68" t="s">
        <v>14</v>
      </c>
      <c r="H66" s="68" t="s">
        <v>14</v>
      </c>
    </row>
    <row r="67" spans="3:8" ht="14.1" customHeight="1" x14ac:dyDescent="0.25">
      <c r="C67" s="141"/>
      <c r="D67" s="122"/>
      <c r="E67" s="50" t="s">
        <v>29</v>
      </c>
      <c r="F67" s="68"/>
      <c r="G67" s="68" t="s">
        <v>14</v>
      </c>
      <c r="H67" s="68" t="s">
        <v>14</v>
      </c>
    </row>
    <row r="68" spans="3:8" ht="14.1" customHeight="1" x14ac:dyDescent="0.25">
      <c r="C68" s="141"/>
      <c r="D68" s="122"/>
      <c r="E68" s="50" t="s">
        <v>59</v>
      </c>
      <c r="F68" s="41"/>
      <c r="G68" s="41"/>
      <c r="H68" s="41"/>
    </row>
    <row r="69" spans="3:8" ht="14.1" customHeight="1" x14ac:dyDescent="0.25">
      <c r="C69" s="141"/>
      <c r="D69" s="122" t="s">
        <v>43</v>
      </c>
      <c r="E69" s="50" t="s">
        <v>33</v>
      </c>
      <c r="F69" s="62">
        <v>120.51</v>
      </c>
      <c r="G69" s="42">
        <f>F69*(100%+G63+G64)</f>
        <v>123.40224000000001</v>
      </c>
      <c r="H69" s="42"/>
    </row>
    <row r="70" spans="3:8" ht="14.1" customHeight="1" x14ac:dyDescent="0.25">
      <c r="C70" s="141"/>
      <c r="D70" s="122"/>
      <c r="E70" s="50" t="s">
        <v>45</v>
      </c>
      <c r="F70" s="42">
        <f>'GEA Compliance model'!BN12</f>
        <v>119.63490410958904</v>
      </c>
      <c r="G70" s="42">
        <f>'GEA Compliance model'!BO12</f>
        <v>123.4</v>
      </c>
      <c r="H70" s="42"/>
    </row>
    <row r="71" spans="3:8" ht="14.1" customHeight="1" x14ac:dyDescent="0.25">
      <c r="C71" s="141"/>
      <c r="D71" s="122"/>
      <c r="E71" s="50" t="s">
        <v>28</v>
      </c>
      <c r="F71" s="42">
        <f>MAX('GEA Compliance model'!D12:H12)</f>
        <v>120.51</v>
      </c>
      <c r="G71" s="42">
        <f>MAX('GEA Compliance model'!I12:M12)</f>
        <v>123.4</v>
      </c>
      <c r="H71" s="42"/>
    </row>
    <row r="72" spans="3:8" ht="14.1" customHeight="1" x14ac:dyDescent="0.25">
      <c r="C72" s="142"/>
      <c r="D72" s="122"/>
      <c r="E72" s="50" t="s">
        <v>6</v>
      </c>
      <c r="F72" s="41" t="b">
        <f>IF(F71&gt;F69,FALSE,TRUE)</f>
        <v>1</v>
      </c>
      <c r="G72" s="41" t="b">
        <f t="shared" ref="G72" si="9">IF(G71&gt;G69,FALSE,TRUE)</f>
        <v>1</v>
      </c>
      <c r="H72" s="41"/>
    </row>
    <row r="73" spans="3:8" ht="14.1" customHeight="1" x14ac:dyDescent="0.25">
      <c r="C73" s="52"/>
      <c r="D73" s="52"/>
      <c r="E73" s="53"/>
      <c r="F73" s="53"/>
      <c r="G73" s="53"/>
      <c r="H73" s="53"/>
    </row>
    <row r="74" spans="3:8" ht="14.1" customHeight="1" x14ac:dyDescent="0.25">
      <c r="F74" s="54"/>
      <c r="G74" s="53"/>
      <c r="H74" s="54"/>
    </row>
    <row r="75" spans="3:8" ht="14.1" customHeight="1" x14ac:dyDescent="0.25">
      <c r="C75" s="140" t="s">
        <v>93</v>
      </c>
      <c r="D75" s="122"/>
      <c r="E75" s="49" t="s">
        <v>3</v>
      </c>
      <c r="F75" s="68"/>
      <c r="G75" s="68">
        <f>G8</f>
        <v>2.4E-2</v>
      </c>
      <c r="H75" s="68">
        <f>H8</f>
        <v>1.4999999999999999E-2</v>
      </c>
    </row>
    <row r="76" spans="3:8" ht="14.1" customHeight="1" x14ac:dyDescent="0.25">
      <c r="C76" s="141"/>
      <c r="D76" s="122" t="s">
        <v>41</v>
      </c>
      <c r="E76" s="49" t="s">
        <v>4</v>
      </c>
      <c r="F76" s="68"/>
      <c r="G76" s="69">
        <v>0</v>
      </c>
      <c r="H76" s="69">
        <v>0</v>
      </c>
    </row>
    <row r="77" spans="3:8" ht="14.1" customHeight="1" x14ac:dyDescent="0.25">
      <c r="C77" s="141"/>
      <c r="D77" s="122" t="s">
        <v>41</v>
      </c>
      <c r="E77" s="49" t="s">
        <v>13</v>
      </c>
      <c r="F77" s="68"/>
      <c r="G77" s="68">
        <f>G76+G75</f>
        <v>2.4E-2</v>
      </c>
      <c r="H77" s="68">
        <f>H76+H75</f>
        <v>1.4999999999999999E-2</v>
      </c>
    </row>
    <row r="78" spans="3:8" ht="14.1" customHeight="1" x14ac:dyDescent="0.25">
      <c r="C78" s="141"/>
      <c r="D78" s="122"/>
      <c r="E78" s="50" t="s">
        <v>5</v>
      </c>
      <c r="F78" s="68"/>
      <c r="G78" s="68" t="s">
        <v>14</v>
      </c>
      <c r="H78" s="68" t="s">
        <v>14</v>
      </c>
    </row>
    <row r="79" spans="3:8" ht="14.1" customHeight="1" x14ac:dyDescent="0.25">
      <c r="C79" s="141"/>
      <c r="D79" s="122"/>
      <c r="E79" s="50" t="s">
        <v>29</v>
      </c>
      <c r="F79" s="68"/>
      <c r="G79" s="68" t="s">
        <v>14</v>
      </c>
      <c r="H79" s="68" t="s">
        <v>14</v>
      </c>
    </row>
    <row r="80" spans="3:8" ht="14.1" customHeight="1" x14ac:dyDescent="0.25">
      <c r="C80" s="141"/>
      <c r="D80" s="122"/>
      <c r="E80" s="50" t="s">
        <v>59</v>
      </c>
      <c r="F80" s="41"/>
      <c r="G80" s="41"/>
      <c r="H80" s="41"/>
    </row>
    <row r="81" spans="3:8" ht="21" customHeight="1" x14ac:dyDescent="0.25">
      <c r="C81" s="141"/>
      <c r="D81" s="122" t="s">
        <v>44</v>
      </c>
      <c r="E81" s="50" t="s">
        <v>33</v>
      </c>
      <c r="F81" s="62">
        <v>94.76</v>
      </c>
      <c r="G81" s="42">
        <f>F81*(100%+G76+G75)</f>
        <v>97.034240000000011</v>
      </c>
      <c r="H81" s="42">
        <f>ROUNDDOWN(G81*(100%+H76+H75),2)</f>
        <v>98.48</v>
      </c>
    </row>
    <row r="82" spans="3:8" ht="14.1" customHeight="1" x14ac:dyDescent="0.25">
      <c r="C82" s="141"/>
      <c r="D82" s="122"/>
      <c r="E82" s="50" t="s">
        <v>45</v>
      </c>
      <c r="F82" s="42">
        <f>'GEA Compliance model'!BN13</f>
        <v>94.0718904109589</v>
      </c>
      <c r="G82" s="42">
        <f>'GEA Compliance model'!BO13</f>
        <v>97.03</v>
      </c>
      <c r="H82" s="42">
        <f>'GEA Compliance model'!$BP$13</f>
        <v>98.48</v>
      </c>
    </row>
    <row r="83" spans="3:8" ht="14.1" customHeight="1" x14ac:dyDescent="0.25">
      <c r="C83" s="141"/>
      <c r="D83" s="122"/>
      <c r="E83" s="50" t="s">
        <v>28</v>
      </c>
      <c r="F83" s="42">
        <f>MAX('GEA Compliance model'!D13:H13)</f>
        <v>94.76</v>
      </c>
      <c r="G83" s="42">
        <f>MAX('GEA Compliance model'!I13:M13)</f>
        <v>97.03</v>
      </c>
      <c r="H83" s="42">
        <f>MAX('GEA Compliance model'!N13:R13)</f>
        <v>98.48</v>
      </c>
    </row>
    <row r="84" spans="3:8" ht="14.1" customHeight="1" x14ac:dyDescent="0.25">
      <c r="C84" s="142"/>
      <c r="D84" s="122"/>
      <c r="E84" s="50" t="s">
        <v>6</v>
      </c>
      <c r="F84" s="41" t="b">
        <f>IF(F83&gt;F81,FALSE,TRUE)</f>
        <v>1</v>
      </c>
      <c r="G84" s="41" t="b">
        <f t="shared" ref="G84" si="10">IF(G83&gt;G81,FALSE,TRUE)</f>
        <v>1</v>
      </c>
      <c r="H84" s="41" t="b">
        <f>IF(H82&gt;H81,FALSE,TRUE)</f>
        <v>1</v>
      </c>
    </row>
    <row r="85" spans="3:8" ht="14.1" customHeight="1" x14ac:dyDescent="0.25">
      <c r="F85" s="54"/>
      <c r="G85" s="54"/>
      <c r="H85" s="54"/>
    </row>
    <row r="86" spans="3:8" ht="14.1" customHeight="1" x14ac:dyDescent="0.25">
      <c r="F86" s="54"/>
      <c r="G86" s="54"/>
      <c r="H86" s="54"/>
    </row>
    <row r="87" spans="3:8" ht="14.1" customHeight="1" x14ac:dyDescent="0.25">
      <c r="C87" s="140" t="s">
        <v>48</v>
      </c>
      <c r="D87" s="122" t="s">
        <v>34</v>
      </c>
      <c r="E87" s="50" t="s">
        <v>33</v>
      </c>
      <c r="F87" s="62">
        <v>521</v>
      </c>
      <c r="G87" s="42">
        <f>F87</f>
        <v>521</v>
      </c>
      <c r="H87" s="42">
        <f t="shared" ref="H87" si="11">G87</f>
        <v>521</v>
      </c>
    </row>
    <row r="88" spans="3:8" ht="14.1" customHeight="1" x14ac:dyDescent="0.25">
      <c r="C88" s="141"/>
      <c r="D88" s="122"/>
      <c r="E88" s="50" t="s">
        <v>28</v>
      </c>
      <c r="F88" s="42">
        <f>MAX('GEA Compliance model'!D14:H14)</f>
        <v>521</v>
      </c>
      <c r="G88" s="42">
        <f>MAX('GEA Compliance model'!I14:M14)</f>
        <v>521</v>
      </c>
      <c r="H88" s="42">
        <f>MAX('GEA Compliance model'!N14:R14)</f>
        <v>521</v>
      </c>
    </row>
    <row r="89" spans="3:8" ht="14.1" customHeight="1" x14ac:dyDescent="0.25">
      <c r="C89" s="142"/>
      <c r="D89" s="122"/>
      <c r="E89" s="50" t="s">
        <v>6</v>
      </c>
      <c r="F89" s="41" t="b">
        <f>IF(F88&gt;F87,FALSE,TRUE)</f>
        <v>1</v>
      </c>
      <c r="G89" s="41" t="b">
        <f t="shared" ref="G89:H89" si="12">IF(G88&gt;G87,FALSE,TRUE)</f>
        <v>1</v>
      </c>
      <c r="H89" s="41" t="b">
        <f t="shared" si="12"/>
        <v>1</v>
      </c>
    </row>
    <row r="90" spans="3:8" ht="14.1" customHeight="1" x14ac:dyDescent="0.25">
      <c r="F90" s="54"/>
      <c r="G90" s="54"/>
      <c r="H90" s="54"/>
    </row>
    <row r="91" spans="3:8" ht="14.1" customHeight="1" x14ac:dyDescent="0.25">
      <c r="F91" s="54"/>
      <c r="G91" s="54"/>
      <c r="H91" s="54"/>
    </row>
    <row r="92" spans="3:8" ht="14.1" customHeight="1" x14ac:dyDescent="0.25">
      <c r="C92" s="140" t="s">
        <v>49</v>
      </c>
      <c r="D92" s="122" t="s">
        <v>35</v>
      </c>
      <c r="E92" s="50" t="s">
        <v>33</v>
      </c>
      <c r="F92" s="62">
        <v>1042</v>
      </c>
      <c r="G92" s="42">
        <f>F92</f>
        <v>1042</v>
      </c>
      <c r="H92" s="42">
        <f t="shared" ref="H92" si="13">G92</f>
        <v>1042</v>
      </c>
    </row>
    <row r="93" spans="3:8" ht="14.1" customHeight="1" x14ac:dyDescent="0.25">
      <c r="C93" s="141"/>
      <c r="D93" s="122"/>
      <c r="E93" s="50" t="s">
        <v>28</v>
      </c>
      <c r="F93" s="42">
        <f>MAX('GEA Compliance model'!D15:H15)</f>
        <v>1042</v>
      </c>
      <c r="G93" s="42">
        <f>MAX('GEA Compliance model'!I15:M15)</f>
        <v>1042</v>
      </c>
      <c r="H93" s="42">
        <f>MAX('GEA Compliance model'!N15:R15)</f>
        <v>1042</v>
      </c>
    </row>
    <row r="94" spans="3:8" ht="14.1" customHeight="1" x14ac:dyDescent="0.25">
      <c r="C94" s="142"/>
      <c r="D94" s="122"/>
      <c r="E94" s="50" t="s">
        <v>6</v>
      </c>
      <c r="F94" s="41" t="b">
        <f>IF(F93&gt;F92,FALSE,TRUE)</f>
        <v>1</v>
      </c>
      <c r="G94" s="41" t="b">
        <f t="shared" ref="G94:H94" si="14">IF(G93&gt;G92,FALSE,TRUE)</f>
        <v>1</v>
      </c>
      <c r="H94" s="41" t="b">
        <f t="shared" si="14"/>
        <v>1</v>
      </c>
    </row>
    <row r="95" spans="3:8" ht="14.1" customHeight="1" x14ac:dyDescent="0.25">
      <c r="F95" s="54"/>
      <c r="G95" s="54"/>
      <c r="H95" s="54"/>
    </row>
    <row r="96" spans="3:8" ht="14.1" customHeight="1" x14ac:dyDescent="0.25">
      <c r="F96" s="54"/>
      <c r="G96" s="54"/>
      <c r="H96" s="54"/>
    </row>
    <row r="97" spans="3:8" ht="14.1" customHeight="1" x14ac:dyDescent="0.25">
      <c r="C97" s="140" t="s">
        <v>50</v>
      </c>
      <c r="D97" s="122" t="s">
        <v>46</v>
      </c>
      <c r="E97" s="50" t="s">
        <v>33</v>
      </c>
      <c r="F97" s="62">
        <v>0</v>
      </c>
      <c r="G97" s="42">
        <f>F97</f>
        <v>0</v>
      </c>
      <c r="H97" s="42">
        <f t="shared" ref="H97" si="15">G97</f>
        <v>0</v>
      </c>
    </row>
    <row r="98" spans="3:8" ht="14.1" customHeight="1" x14ac:dyDescent="0.25">
      <c r="C98" s="141"/>
      <c r="D98" s="122"/>
      <c r="E98" s="50" t="s">
        <v>28</v>
      </c>
      <c r="F98" s="42">
        <v>0</v>
      </c>
      <c r="G98" s="42">
        <v>0</v>
      </c>
      <c r="H98" s="42">
        <v>0</v>
      </c>
    </row>
    <row r="99" spans="3:8" ht="14.1" customHeight="1" x14ac:dyDescent="0.25">
      <c r="C99" s="142"/>
      <c r="D99" s="122"/>
      <c r="E99" s="50" t="s">
        <v>6</v>
      </c>
      <c r="F99" s="41" t="b">
        <f>IF(F98&gt;F97,FALSE,TRUE)</f>
        <v>1</v>
      </c>
      <c r="G99" s="41" t="b">
        <f t="shared" ref="G99:H99" si="16">IF(G98&gt;G97,FALSE,TRUE)</f>
        <v>1</v>
      </c>
      <c r="H99" s="41" t="b">
        <f t="shared" si="16"/>
        <v>1</v>
      </c>
    </row>
    <row r="100" spans="3:8" ht="14.1" customHeight="1" x14ac:dyDescent="0.25">
      <c r="F100" s="54"/>
      <c r="G100" s="54"/>
      <c r="H100" s="54"/>
    </row>
    <row r="101" spans="3:8" ht="14.1" customHeight="1" x14ac:dyDescent="0.25">
      <c r="F101" s="54"/>
      <c r="G101" s="54"/>
      <c r="H101" s="54"/>
    </row>
    <row r="102" spans="3:8" ht="14.1" customHeight="1" x14ac:dyDescent="0.25">
      <c r="C102" s="140" t="s">
        <v>51</v>
      </c>
      <c r="D102" s="122" t="s">
        <v>47</v>
      </c>
      <c r="E102" s="50" t="s">
        <v>33</v>
      </c>
      <c r="F102" s="62">
        <v>0</v>
      </c>
      <c r="G102" s="42">
        <f>F102</f>
        <v>0</v>
      </c>
      <c r="H102" s="42">
        <f t="shared" ref="H102" si="17">G102</f>
        <v>0</v>
      </c>
    </row>
    <row r="103" spans="3:8" ht="14.1" customHeight="1" x14ac:dyDescent="0.25">
      <c r="C103" s="141"/>
      <c r="D103" s="122"/>
      <c r="E103" s="50" t="s">
        <v>28</v>
      </c>
      <c r="F103" s="42">
        <v>0</v>
      </c>
      <c r="G103" s="42">
        <v>0</v>
      </c>
      <c r="H103" s="42">
        <v>0</v>
      </c>
    </row>
    <row r="104" spans="3:8" ht="14.1" customHeight="1" x14ac:dyDescent="0.25">
      <c r="C104" s="142"/>
      <c r="D104" s="122"/>
      <c r="E104" s="50" t="s">
        <v>6</v>
      </c>
      <c r="F104" s="41" t="b">
        <f>IF(F103&gt;F102,FALSE,TRUE)</f>
        <v>1</v>
      </c>
      <c r="G104" s="41" t="b">
        <f t="shared" ref="G104:H104" si="18">IF(G103&gt;G102,FALSE,TRUE)</f>
        <v>1</v>
      </c>
      <c r="H104" s="41" t="b">
        <f t="shared" si="18"/>
        <v>1</v>
      </c>
    </row>
    <row r="105" spans="3:8" ht="14.1" customHeight="1" x14ac:dyDescent="0.25">
      <c r="F105" s="54"/>
      <c r="G105" s="54"/>
      <c r="H105" s="54"/>
    </row>
    <row r="106" spans="3:8" ht="14.1" customHeight="1" x14ac:dyDescent="0.25">
      <c r="F106" s="54"/>
      <c r="G106" s="54"/>
      <c r="H106" s="54"/>
    </row>
    <row r="107" spans="3:8" ht="14.1" customHeight="1" x14ac:dyDescent="0.25">
      <c r="C107" s="140" t="s">
        <v>18</v>
      </c>
      <c r="D107" s="122" t="s">
        <v>39</v>
      </c>
      <c r="E107" s="50" t="s">
        <v>33</v>
      </c>
      <c r="F107" s="62">
        <v>130</v>
      </c>
      <c r="G107" s="62">
        <v>130</v>
      </c>
      <c r="H107" s="62">
        <v>130</v>
      </c>
    </row>
    <row r="108" spans="3:8" ht="14.1" customHeight="1" x14ac:dyDescent="0.25">
      <c r="C108" s="141"/>
      <c r="D108" s="122"/>
      <c r="E108" s="50" t="s">
        <v>28</v>
      </c>
      <c r="F108" s="42">
        <f>MAX('GEA Compliance model'!D16:H16)</f>
        <v>130</v>
      </c>
      <c r="G108" s="42">
        <f>MAX('GEA Compliance model'!I16:M16)</f>
        <v>130</v>
      </c>
      <c r="H108" s="42">
        <f>MAX('GEA Compliance model'!N16:R16)</f>
        <v>130</v>
      </c>
    </row>
    <row r="109" spans="3:8" ht="14.1" customHeight="1" x14ac:dyDescent="0.25">
      <c r="C109" s="142"/>
      <c r="D109" s="122"/>
      <c r="E109" s="50" t="s">
        <v>6</v>
      </c>
      <c r="F109" s="41" t="b">
        <f>IF(F108&gt;F107,FALSE,TRUE)</f>
        <v>1</v>
      </c>
      <c r="G109" s="41" t="b">
        <f t="shared" ref="G109:H109" si="19">IF(G108&gt;G107,FALSE,TRUE)</f>
        <v>1</v>
      </c>
      <c r="H109" s="41" t="b">
        <f t="shared" si="19"/>
        <v>1</v>
      </c>
    </row>
    <row r="110" spans="3:8" ht="14.1" customHeight="1" x14ac:dyDescent="0.25">
      <c r="F110" s="54"/>
      <c r="G110" s="54"/>
      <c r="H110" s="54"/>
    </row>
    <row r="111" spans="3:8" ht="14.1" customHeight="1" x14ac:dyDescent="0.25">
      <c r="F111" s="54"/>
      <c r="G111" s="54"/>
      <c r="H111" s="54"/>
    </row>
    <row r="112" spans="3:8" ht="14.1" customHeight="1" x14ac:dyDescent="0.25">
      <c r="C112" s="140" t="s">
        <v>17</v>
      </c>
      <c r="D112" s="122" t="s">
        <v>40</v>
      </c>
      <c r="E112" s="50" t="s">
        <v>33</v>
      </c>
      <c r="F112" s="62">
        <v>0</v>
      </c>
      <c r="G112" s="62">
        <v>0</v>
      </c>
      <c r="H112" s="62">
        <v>0</v>
      </c>
    </row>
    <row r="113" spans="3:20" ht="14.1" customHeight="1" x14ac:dyDescent="0.25">
      <c r="C113" s="141"/>
      <c r="D113" s="122"/>
      <c r="E113" s="50" t="s">
        <v>28</v>
      </c>
      <c r="F113" s="42">
        <f>MAX('GEA Compliance model'!D17:H17)</f>
        <v>0</v>
      </c>
      <c r="G113" s="42">
        <f>MAX('GEA Compliance model'!I17:M17)</f>
        <v>0</v>
      </c>
      <c r="H113" s="42">
        <f>MAX('GEA Compliance model'!N17:R17)</f>
        <v>0</v>
      </c>
    </row>
    <row r="114" spans="3:20" ht="14.1" customHeight="1" x14ac:dyDescent="0.25">
      <c r="C114" s="142"/>
      <c r="D114" s="122"/>
      <c r="E114" s="50" t="s">
        <v>6</v>
      </c>
      <c r="F114" s="41" t="b">
        <f>IF(F113&gt;F112,FALSE,TRUE)</f>
        <v>1</v>
      </c>
      <c r="G114" s="41" t="b">
        <f t="shared" ref="G114:H114" si="20">IF(G113&gt;G112,FALSE,TRUE)</f>
        <v>1</v>
      </c>
      <c r="H114" s="41" t="b">
        <f t="shared" si="20"/>
        <v>1</v>
      </c>
    </row>
    <row r="115" spans="3:20" ht="14.1" customHeight="1" x14ac:dyDescent="0.25">
      <c r="C115" s="51"/>
      <c r="D115" s="51"/>
      <c r="E115" s="51"/>
      <c r="F115" s="54"/>
      <c r="G115" s="54"/>
      <c r="H115" s="54"/>
    </row>
    <row r="116" spans="3:20" ht="14.1" customHeight="1" x14ac:dyDescent="0.25">
      <c r="F116" s="54"/>
      <c r="G116" s="54"/>
      <c r="H116" s="54"/>
    </row>
    <row r="117" spans="3:20" ht="23.45" customHeight="1" x14ac:dyDescent="0.25">
      <c r="C117" s="146" t="s">
        <v>94</v>
      </c>
      <c r="D117" s="106"/>
      <c r="E117" s="115" t="s">
        <v>84</v>
      </c>
      <c r="F117" s="62">
        <v>85.460000000000008</v>
      </c>
      <c r="G117" s="114"/>
      <c r="H117" s="135"/>
      <c r="S117" s="40"/>
      <c r="T117" s="40"/>
    </row>
    <row r="118" spans="3:20" x14ac:dyDescent="0.25">
      <c r="C118" s="146"/>
      <c r="D118" s="106"/>
      <c r="E118" s="115" t="s">
        <v>85</v>
      </c>
      <c r="F118" s="62">
        <f>F14</f>
        <v>69.59</v>
      </c>
      <c r="G118" s="114"/>
      <c r="H118" s="135"/>
      <c r="S118" s="40"/>
      <c r="T118" s="40"/>
    </row>
    <row r="119" spans="3:20" x14ac:dyDescent="0.25">
      <c r="C119" s="146"/>
      <c r="D119" s="106" t="s">
        <v>37</v>
      </c>
      <c r="E119" s="115" t="s">
        <v>86</v>
      </c>
      <c r="F119" s="110">
        <f>F117+F118</f>
        <v>155.05000000000001</v>
      </c>
      <c r="G119" s="114"/>
      <c r="H119" s="135"/>
      <c r="S119" s="40"/>
      <c r="T119" s="40"/>
    </row>
    <row r="120" spans="3:20" ht="24" x14ac:dyDescent="0.25">
      <c r="C120" s="146"/>
      <c r="D120" s="106"/>
      <c r="E120" s="115" t="s">
        <v>94</v>
      </c>
      <c r="F120" s="110">
        <f>'GEA Compliance model'!D18</f>
        <v>155.05000000000001</v>
      </c>
      <c r="G120" s="114"/>
      <c r="H120" s="135"/>
      <c r="S120" s="40"/>
      <c r="T120" s="40"/>
    </row>
    <row r="121" spans="3:20" ht="24" x14ac:dyDescent="0.25">
      <c r="C121" s="146"/>
      <c r="D121" s="106"/>
      <c r="E121" s="115" t="s">
        <v>87</v>
      </c>
      <c r="F121" s="62">
        <v>85.74</v>
      </c>
      <c r="G121" s="114"/>
      <c r="H121" s="135"/>
      <c r="S121" s="40"/>
      <c r="T121" s="40"/>
    </row>
    <row r="122" spans="3:20" x14ac:dyDescent="0.25">
      <c r="C122" s="146"/>
      <c r="D122" s="106"/>
      <c r="E122" s="115" t="s">
        <v>85</v>
      </c>
      <c r="F122" s="62">
        <f>F118</f>
        <v>69.59</v>
      </c>
      <c r="G122" s="114"/>
      <c r="H122" s="135"/>
      <c r="S122" s="40"/>
      <c r="T122" s="40"/>
    </row>
    <row r="123" spans="3:20" x14ac:dyDescent="0.25">
      <c r="C123" s="146"/>
      <c r="D123" s="106" t="s">
        <v>37</v>
      </c>
      <c r="E123" s="115" t="s">
        <v>86</v>
      </c>
      <c r="F123" s="110">
        <f>F121+F122</f>
        <v>155.32999999999998</v>
      </c>
      <c r="G123" s="114"/>
      <c r="H123" s="135"/>
      <c r="S123" s="40"/>
      <c r="T123" s="40"/>
    </row>
    <row r="124" spans="3:20" ht="24" x14ac:dyDescent="0.25">
      <c r="C124" s="146"/>
      <c r="D124" s="106"/>
      <c r="E124" s="115" t="s">
        <v>94</v>
      </c>
      <c r="F124" s="110">
        <f>'GEA Compliance model'!E18</f>
        <v>155.33000000000001</v>
      </c>
      <c r="G124" s="114"/>
      <c r="H124" s="135"/>
      <c r="S124" s="40"/>
      <c r="T124" s="40"/>
    </row>
    <row r="125" spans="3:20" ht="14.1" customHeight="1" x14ac:dyDescent="0.25">
      <c r="F125" s="54"/>
      <c r="G125" s="54"/>
      <c r="H125" s="54"/>
    </row>
    <row r="126" spans="3:20" ht="14.1" customHeight="1" x14ac:dyDescent="0.25">
      <c r="C126" s="140" t="s">
        <v>94</v>
      </c>
      <c r="D126" s="116"/>
      <c r="E126" s="115" t="s">
        <v>95</v>
      </c>
      <c r="F126" s="120"/>
      <c r="G126" s="119">
        <v>85.81</v>
      </c>
      <c r="H126" s="119">
        <v>85.38</v>
      </c>
    </row>
    <row r="127" spans="3:20" ht="14.1" customHeight="1" x14ac:dyDescent="0.25">
      <c r="C127" s="141"/>
      <c r="D127" s="116"/>
      <c r="E127" s="115" t="s">
        <v>96</v>
      </c>
      <c r="F127" s="114"/>
      <c r="G127" s="110">
        <f>'GEA Compliance model'!I7</f>
        <v>61.51</v>
      </c>
      <c r="H127" s="110">
        <f>'GEA Compliance model'!$N$7</f>
        <v>59.97</v>
      </c>
    </row>
    <row r="128" spans="3:20" ht="14.1" customHeight="1" x14ac:dyDescent="0.25">
      <c r="C128" s="141"/>
      <c r="D128" s="116" t="s">
        <v>37</v>
      </c>
      <c r="E128" s="115" t="s">
        <v>86</v>
      </c>
      <c r="F128" s="114"/>
      <c r="G128" s="118">
        <f>G127+G126</f>
        <v>147.32</v>
      </c>
      <c r="H128" s="118">
        <f>H127+H126</f>
        <v>145.35</v>
      </c>
    </row>
    <row r="129" spans="3:8" ht="24" x14ac:dyDescent="0.25">
      <c r="C129" s="141"/>
      <c r="D129" s="116"/>
      <c r="E129" s="115" t="s">
        <v>94</v>
      </c>
      <c r="F129" s="114"/>
      <c r="G129" s="118">
        <f>MAX('GEA Compliance model'!I18:M18)</f>
        <v>147.32</v>
      </c>
      <c r="H129" s="118">
        <f>MAX('GEA Compliance model'!N18:R18)</f>
        <v>145.35</v>
      </c>
    </row>
    <row r="130" spans="3:8" ht="14.1" customHeight="1" x14ac:dyDescent="0.25">
      <c r="C130" s="142"/>
      <c r="D130" s="117"/>
      <c r="E130" s="117" t="s">
        <v>97</v>
      </c>
      <c r="F130" s="121"/>
      <c r="G130" s="41" t="b">
        <f>IF(G129=G128,TRUE,FALSE)</f>
        <v>1</v>
      </c>
      <c r="H130" s="41" t="b">
        <f>IF(H129=H128,TRUE,FALSE)</f>
        <v>1</v>
      </c>
    </row>
    <row r="131" spans="3:8" ht="14.1" customHeight="1" x14ac:dyDescent="0.25">
      <c r="F131" s="54"/>
      <c r="G131" s="54"/>
      <c r="H131" s="54"/>
    </row>
    <row r="132" spans="3:8" ht="14.1" customHeight="1" x14ac:dyDescent="0.25">
      <c r="C132" s="140" t="s">
        <v>98</v>
      </c>
      <c r="D132" s="122" t="s">
        <v>38</v>
      </c>
      <c r="E132" s="50" t="s">
        <v>71</v>
      </c>
      <c r="F132" s="42">
        <v>69.59</v>
      </c>
      <c r="G132" s="42">
        <f>'GEA Compliance model'!I7</f>
        <v>61.51</v>
      </c>
      <c r="H132" s="42">
        <f>'GEA Compliance model'!N7</f>
        <v>59.97</v>
      </c>
    </row>
    <row r="133" spans="3:8" ht="14.1" customHeight="1" x14ac:dyDescent="0.25">
      <c r="C133" s="141"/>
      <c r="D133" s="122"/>
      <c r="E133" s="50" t="s">
        <v>100</v>
      </c>
      <c r="F133" s="42">
        <f>MAX('GEA Compliance model'!D19:H19)</f>
        <v>69.59</v>
      </c>
      <c r="G133" s="42">
        <f>MAX('GEA Compliance model'!I19:M19)</f>
        <v>61.51</v>
      </c>
      <c r="H133" s="42">
        <f>MAX('GEA Compliance model'!$N$19:$R$19)</f>
        <v>59.97</v>
      </c>
    </row>
    <row r="134" spans="3:8" ht="14.1" customHeight="1" x14ac:dyDescent="0.25">
      <c r="C134" s="142"/>
      <c r="D134" s="122"/>
      <c r="E134" s="50" t="s">
        <v>101</v>
      </c>
      <c r="F134" s="41" t="b">
        <f>IF(F133=F132,TRUE,FALSE)</f>
        <v>1</v>
      </c>
      <c r="G134" s="41" t="b">
        <f>IF(G133=G132,TRUE,FALSE)</f>
        <v>1</v>
      </c>
      <c r="H134" s="41" t="b">
        <f t="shared" ref="H134" si="21">IF(H133=H132,TRUE,FALSE)</f>
        <v>1</v>
      </c>
    </row>
    <row r="135" spans="3:8" ht="14.1" customHeight="1" x14ac:dyDescent="0.25">
      <c r="F135" s="54"/>
      <c r="G135" s="54"/>
      <c r="H135" s="54"/>
    </row>
    <row r="136" spans="3:8" ht="14.1" customHeight="1" x14ac:dyDescent="0.25">
      <c r="F136" s="54"/>
      <c r="G136" s="54"/>
      <c r="H136" s="54"/>
    </row>
    <row r="137" spans="3:8" ht="14.1" customHeight="1" x14ac:dyDescent="0.25">
      <c r="C137" s="140" t="s">
        <v>76</v>
      </c>
      <c r="D137" s="122" t="s">
        <v>78</v>
      </c>
      <c r="E137" s="50" t="s">
        <v>102</v>
      </c>
      <c r="F137" s="42">
        <f>'GEA Compliance model'!D11</f>
        <v>7.26</v>
      </c>
      <c r="G137" s="42">
        <f>'GEA Compliance model'!I11</f>
        <v>5.82</v>
      </c>
      <c r="H137" s="42">
        <f>'GEA Compliance model'!$N$11</f>
        <v>5.58</v>
      </c>
    </row>
    <row r="138" spans="3:8" ht="14.1" customHeight="1" x14ac:dyDescent="0.25">
      <c r="C138" s="141"/>
      <c r="D138" s="122"/>
      <c r="E138" s="50" t="s">
        <v>81</v>
      </c>
      <c r="F138" s="42">
        <f>MAX('GEA Compliance model'!D21:H21)</f>
        <v>7.26</v>
      </c>
      <c r="G138" s="42">
        <f>MAX('GEA Compliance model'!I21:M21)</f>
        <v>5.82</v>
      </c>
      <c r="H138" s="42">
        <f>MAX('GEA Compliance model'!$N$21:$R$21)</f>
        <v>5.58</v>
      </c>
    </row>
    <row r="139" spans="3:8" ht="14.1" customHeight="1" x14ac:dyDescent="0.25">
      <c r="C139" s="142"/>
      <c r="D139" s="122"/>
      <c r="E139" s="50" t="s">
        <v>80</v>
      </c>
      <c r="F139" s="41" t="b">
        <f>IF(F138=F137,TRUE,FALSE)</f>
        <v>1</v>
      </c>
      <c r="G139" s="41" t="b">
        <f t="shared" ref="G139:H139" si="22">IF(G138=G137,TRUE,FALSE)</f>
        <v>1</v>
      </c>
      <c r="H139" s="41" t="b">
        <f t="shared" si="22"/>
        <v>1</v>
      </c>
    </row>
    <row r="140" spans="3:8" ht="14.1" customHeight="1" x14ac:dyDescent="0.25">
      <c r="F140" s="54"/>
      <c r="G140" s="54"/>
      <c r="H140" s="54"/>
    </row>
    <row r="141" spans="3:8" ht="14.1" customHeight="1" x14ac:dyDescent="0.25">
      <c r="F141" s="54"/>
      <c r="G141" s="54"/>
      <c r="H141" s="54"/>
    </row>
    <row r="142" spans="3:8" ht="14.1" customHeight="1" x14ac:dyDescent="0.25">
      <c r="C142" s="140" t="s">
        <v>77</v>
      </c>
      <c r="D142" s="122" t="s">
        <v>79</v>
      </c>
      <c r="E142" s="50" t="s">
        <v>103</v>
      </c>
      <c r="F142" s="42">
        <f>'GEA Compliance model'!D11</f>
        <v>7.26</v>
      </c>
      <c r="G142" s="42">
        <f>'GEA Compliance model'!I11</f>
        <v>5.82</v>
      </c>
      <c r="H142" s="42">
        <f>'GEA Compliance model'!$N$11</f>
        <v>5.58</v>
      </c>
    </row>
    <row r="143" spans="3:8" ht="14.1" customHeight="1" x14ac:dyDescent="0.25">
      <c r="C143" s="141"/>
      <c r="D143" s="122"/>
      <c r="E143" s="50" t="s">
        <v>82</v>
      </c>
      <c r="F143" s="42">
        <f>MAX('GEA Compliance model'!D22:H22)</f>
        <v>7.26</v>
      </c>
      <c r="G143" s="42">
        <f>MAX('GEA Compliance model'!I22:M22)</f>
        <v>5.82</v>
      </c>
      <c r="H143" s="42">
        <f>MAX('GEA Compliance model'!$N$22:$R$22)</f>
        <v>5.58</v>
      </c>
    </row>
    <row r="144" spans="3:8" ht="14.1" customHeight="1" x14ac:dyDescent="0.25">
      <c r="C144" s="142"/>
      <c r="D144" s="122"/>
      <c r="E144" s="50" t="s">
        <v>80</v>
      </c>
      <c r="F144" s="41" t="b">
        <f>IF(F143=F142,TRUE,FALSE)</f>
        <v>1</v>
      </c>
      <c r="G144" s="41" t="b">
        <f t="shared" ref="G144:H144" si="23">IF(G143=G142,TRUE,FALSE)</f>
        <v>1</v>
      </c>
      <c r="H144" s="41" t="b">
        <f t="shared" si="23"/>
        <v>1</v>
      </c>
    </row>
    <row r="145" spans="3:20" x14ac:dyDescent="0.25">
      <c r="C145" s="52"/>
      <c r="D145" s="52"/>
      <c r="E145" s="109"/>
      <c r="F145" s="52"/>
      <c r="G145" s="40"/>
      <c r="S145" s="40"/>
      <c r="T145" s="40"/>
    </row>
    <row r="146" spans="3:20" s="40" customFormat="1" ht="12" customHeight="1" x14ac:dyDescent="0.25"/>
    <row r="147" spans="3:20" ht="14.1" customHeight="1" x14ac:dyDescent="0.25">
      <c r="C147" s="143" t="s">
        <v>27</v>
      </c>
      <c r="D147" s="48" t="s">
        <v>36</v>
      </c>
      <c r="E147" s="50" t="s">
        <v>102</v>
      </c>
      <c r="F147" s="42">
        <f>'GEA Compliance model'!D11</f>
        <v>7.26</v>
      </c>
      <c r="G147" s="42">
        <f>'GEA Compliance model'!I11</f>
        <v>5.82</v>
      </c>
      <c r="H147" s="42">
        <f>'GEA Compliance model'!$N$11</f>
        <v>5.58</v>
      </c>
    </row>
    <row r="148" spans="3:20" ht="14.1" customHeight="1" x14ac:dyDescent="0.25">
      <c r="C148" s="144"/>
      <c r="D148" s="48"/>
      <c r="E148" s="50" t="s">
        <v>83</v>
      </c>
      <c r="F148" s="42">
        <f>MAX('GEA Compliance model'!D20:H20)</f>
        <v>7.26</v>
      </c>
      <c r="G148" s="42">
        <f>MAX('GEA Compliance model'!I20:M20)</f>
        <v>5.82</v>
      </c>
      <c r="H148" s="42">
        <f>MAX('GEA Compliance model'!$N$20:$R$20)</f>
        <v>5.58</v>
      </c>
    </row>
    <row r="149" spans="3:20" ht="14.1" customHeight="1" x14ac:dyDescent="0.25">
      <c r="C149" s="145"/>
      <c r="D149" s="48"/>
      <c r="E149" s="50" t="s">
        <v>80</v>
      </c>
      <c r="F149" s="41" t="b">
        <f>IF(F148=F147,TRUE,FALSE)</f>
        <v>1</v>
      </c>
      <c r="G149" s="41" t="b">
        <f t="shared" ref="G149:H149" si="24">IF(G148=G147,TRUE,FALSE)</f>
        <v>1</v>
      </c>
      <c r="H149" s="41" t="b">
        <f t="shared" si="24"/>
        <v>1</v>
      </c>
    </row>
    <row r="150" spans="3:20" ht="14.1" customHeight="1" x14ac:dyDescent="0.25">
      <c r="F150" s="54"/>
      <c r="G150" s="54"/>
    </row>
    <row r="151" spans="3:20" ht="14.1" customHeight="1" x14ac:dyDescent="0.25">
      <c r="F151" s="54"/>
      <c r="G151" s="54"/>
    </row>
    <row r="152" spans="3:20" s="40" customFormat="1" x14ac:dyDescent="0.25"/>
    <row r="153" spans="3:20" s="40" customFormat="1" x14ac:dyDescent="0.25"/>
    <row r="154" spans="3:20" s="40" customFormat="1" x14ac:dyDescent="0.25"/>
    <row r="155" spans="3:20" s="40" customFormat="1" x14ac:dyDescent="0.25"/>
    <row r="156" spans="3:20" s="40" customFormat="1" x14ac:dyDescent="0.25"/>
    <row r="157" spans="3:20" s="40" customFormat="1" x14ac:dyDescent="0.25"/>
    <row r="158" spans="3:20" s="40" customFormat="1" x14ac:dyDescent="0.25"/>
    <row r="159" spans="3:20" s="40" customFormat="1" x14ac:dyDescent="0.25"/>
    <row r="160" spans="3:2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row r="428" s="40" customFormat="1" x14ac:dyDescent="0.25"/>
    <row r="429" s="40" customFormat="1" x14ac:dyDescent="0.25"/>
    <row r="430" s="40" customFormat="1" x14ac:dyDescent="0.25"/>
    <row r="431" s="40" customFormat="1" x14ac:dyDescent="0.25"/>
    <row r="432" s="40" customFormat="1" x14ac:dyDescent="0.25"/>
    <row r="433" s="40" customFormat="1" x14ac:dyDescent="0.25"/>
    <row r="434" s="40" customFormat="1" x14ac:dyDescent="0.25"/>
    <row r="435" s="40" customFormat="1" x14ac:dyDescent="0.25"/>
    <row r="436" s="40" customFormat="1" x14ac:dyDescent="0.25"/>
    <row r="437" s="40" customFormat="1" x14ac:dyDescent="0.25"/>
    <row r="438" s="40" customFormat="1" x14ac:dyDescent="0.25"/>
    <row r="439" s="40" customFormat="1" x14ac:dyDescent="0.25"/>
    <row r="440" s="40" customFormat="1" x14ac:dyDescent="0.25"/>
    <row r="441" s="40" customFormat="1" x14ac:dyDescent="0.25"/>
    <row r="442" s="40" customFormat="1" x14ac:dyDescent="0.25"/>
    <row r="443" s="40" customFormat="1" x14ac:dyDescent="0.25"/>
    <row r="444" s="40" customFormat="1" x14ac:dyDescent="0.25"/>
    <row r="445" s="40" customFormat="1" x14ac:dyDescent="0.25"/>
    <row r="446" s="40" customFormat="1" x14ac:dyDescent="0.25"/>
    <row r="447" s="40" customFormat="1" x14ac:dyDescent="0.25"/>
    <row r="448" s="40" customFormat="1" x14ac:dyDescent="0.25"/>
    <row r="449" s="40" customFormat="1" x14ac:dyDescent="0.25"/>
    <row r="450" s="40" customFormat="1" x14ac:dyDescent="0.25"/>
    <row r="451" s="40" customFormat="1" x14ac:dyDescent="0.25"/>
    <row r="452" s="40" customFormat="1" x14ac:dyDescent="0.25"/>
    <row r="453" s="40" customFormat="1" x14ac:dyDescent="0.25"/>
    <row r="454" s="40" customFormat="1" x14ac:dyDescent="0.25"/>
    <row r="455" s="40" customFormat="1" x14ac:dyDescent="0.25"/>
    <row r="456" s="40" customFormat="1" x14ac:dyDescent="0.25"/>
    <row r="457" s="40" customFormat="1" x14ac:dyDescent="0.25"/>
    <row r="458" s="40" customFormat="1" x14ac:dyDescent="0.25"/>
    <row r="459" s="40" customFormat="1" x14ac:dyDescent="0.25"/>
    <row r="460" s="40" customFormat="1" x14ac:dyDescent="0.25"/>
    <row r="461" s="40" customFormat="1" x14ac:dyDescent="0.25"/>
    <row r="462" s="40" customFormat="1" x14ac:dyDescent="0.25"/>
    <row r="463" s="40" customFormat="1" x14ac:dyDescent="0.25"/>
    <row r="464" s="40" customFormat="1" x14ac:dyDescent="0.25"/>
    <row r="465" s="40" customFormat="1" x14ac:dyDescent="0.25"/>
    <row r="466" s="40" customFormat="1" x14ac:dyDescent="0.25"/>
    <row r="467" s="40" customFormat="1" x14ac:dyDescent="0.25"/>
    <row r="468" s="40" customFormat="1" x14ac:dyDescent="0.25"/>
    <row r="469" s="40" customFormat="1" x14ac:dyDescent="0.25"/>
    <row r="470" s="40" customFormat="1" x14ac:dyDescent="0.25"/>
    <row r="471" s="40" customFormat="1" x14ac:dyDescent="0.25"/>
    <row r="472" s="40" customFormat="1" x14ac:dyDescent="0.25"/>
    <row r="473" s="40" customFormat="1" x14ac:dyDescent="0.25"/>
    <row r="474" s="40" customFormat="1" x14ac:dyDescent="0.25"/>
    <row r="475" s="40" customFormat="1" x14ac:dyDescent="0.25"/>
    <row r="476" s="40" customFormat="1" x14ac:dyDescent="0.25"/>
    <row r="477" s="40" customFormat="1" x14ac:dyDescent="0.25"/>
    <row r="478" s="40" customFormat="1" x14ac:dyDescent="0.25"/>
    <row r="479" s="40" customFormat="1" x14ac:dyDescent="0.25"/>
    <row r="480" s="40" customFormat="1" x14ac:dyDescent="0.25"/>
    <row r="481" s="40" customFormat="1" x14ac:dyDescent="0.25"/>
    <row r="482" s="40" customFormat="1" x14ac:dyDescent="0.25"/>
    <row r="483" s="40" customFormat="1" x14ac:dyDescent="0.25"/>
    <row r="484" s="40" customFormat="1" x14ac:dyDescent="0.25"/>
    <row r="485" s="40" customFormat="1" x14ac:dyDescent="0.25"/>
    <row r="486" s="40" customFormat="1" x14ac:dyDescent="0.25"/>
    <row r="487" s="40" customFormat="1" x14ac:dyDescent="0.25"/>
    <row r="488" s="40" customFormat="1" x14ac:dyDescent="0.25"/>
    <row r="489" s="40" customFormat="1" x14ac:dyDescent="0.25"/>
    <row r="490" s="40" customFormat="1" x14ac:dyDescent="0.25"/>
    <row r="491" s="40" customFormat="1" x14ac:dyDescent="0.25"/>
    <row r="492" s="40" customFormat="1" x14ac:dyDescent="0.25"/>
    <row r="493" s="40" customFormat="1" x14ac:dyDescent="0.25"/>
    <row r="494" s="40" customFormat="1" x14ac:dyDescent="0.25"/>
    <row r="495" s="40" customFormat="1" x14ac:dyDescent="0.25"/>
    <row r="496" s="40" customFormat="1" x14ac:dyDescent="0.25"/>
    <row r="497" s="40" customFormat="1" x14ac:dyDescent="0.25"/>
    <row r="498" s="40" customFormat="1" x14ac:dyDescent="0.25"/>
    <row r="499" s="40" customFormat="1" x14ac:dyDescent="0.25"/>
    <row r="500" s="40" customFormat="1" x14ac:dyDescent="0.25"/>
    <row r="501" s="40" customFormat="1" x14ac:dyDescent="0.25"/>
    <row r="502" s="40" customFormat="1" x14ac:dyDescent="0.25"/>
    <row r="503" s="40" customFormat="1" x14ac:dyDescent="0.25"/>
    <row r="504" s="40" customFormat="1" x14ac:dyDescent="0.25"/>
    <row r="505" s="40" customFormat="1" x14ac:dyDescent="0.25"/>
    <row r="506" s="40" customFormat="1" x14ac:dyDescent="0.25"/>
    <row r="507" s="40" customFormat="1" x14ac:dyDescent="0.25"/>
    <row r="508" s="40" customFormat="1" x14ac:dyDescent="0.25"/>
    <row r="509" s="40" customFormat="1" x14ac:dyDescent="0.25"/>
    <row r="510" s="40" customFormat="1" x14ac:dyDescent="0.25"/>
    <row r="511" s="40" customFormat="1" x14ac:dyDescent="0.25"/>
    <row r="512" s="40" customFormat="1" x14ac:dyDescent="0.25"/>
    <row r="513" s="40" customFormat="1" x14ac:dyDescent="0.25"/>
    <row r="514" s="40" customFormat="1" x14ac:dyDescent="0.25"/>
    <row r="515" s="40" customFormat="1" x14ac:dyDescent="0.25"/>
    <row r="516" s="40" customFormat="1" x14ac:dyDescent="0.25"/>
    <row r="517" s="40" customFormat="1" x14ac:dyDescent="0.25"/>
    <row r="518" s="40" customFormat="1" x14ac:dyDescent="0.25"/>
    <row r="519" s="40" customFormat="1" x14ac:dyDescent="0.25"/>
    <row r="520" s="40" customFormat="1" x14ac:dyDescent="0.25"/>
    <row r="521" s="40" customFormat="1" x14ac:dyDescent="0.25"/>
    <row r="522" s="40" customFormat="1" x14ac:dyDescent="0.25"/>
    <row r="523" s="40" customFormat="1" x14ac:dyDescent="0.25"/>
    <row r="524" s="40" customFormat="1" x14ac:dyDescent="0.25"/>
    <row r="525" s="40" customFormat="1" x14ac:dyDescent="0.25"/>
    <row r="526" s="40" customFormat="1" x14ac:dyDescent="0.25"/>
    <row r="527" s="40" customFormat="1" x14ac:dyDescent="0.25"/>
    <row r="528" s="40" customFormat="1" x14ac:dyDescent="0.25"/>
    <row r="529" s="40" customFormat="1" x14ac:dyDescent="0.25"/>
    <row r="530" s="40" customFormat="1" x14ac:dyDescent="0.25"/>
    <row r="531" s="40" customFormat="1" x14ac:dyDescent="0.25"/>
    <row r="532" s="40" customFormat="1" x14ac:dyDescent="0.25"/>
    <row r="533" s="40" customFormat="1" x14ac:dyDescent="0.25"/>
    <row r="534" s="40" customFormat="1" x14ac:dyDescent="0.25"/>
    <row r="535" s="40" customFormat="1" x14ac:dyDescent="0.25"/>
    <row r="536" s="40" customFormat="1" x14ac:dyDescent="0.25"/>
    <row r="537" s="40" customFormat="1" x14ac:dyDescent="0.25"/>
    <row r="538" s="40" customFormat="1" x14ac:dyDescent="0.25"/>
    <row r="539" s="40" customFormat="1" x14ac:dyDescent="0.25"/>
    <row r="540" s="40" customFormat="1" x14ac:dyDescent="0.25"/>
    <row r="541" s="40" customFormat="1" x14ac:dyDescent="0.25"/>
    <row r="542" s="40" customFormat="1" x14ac:dyDescent="0.25"/>
    <row r="543" s="40" customFormat="1" x14ac:dyDescent="0.25"/>
    <row r="544" s="40" customFormat="1" x14ac:dyDescent="0.25"/>
    <row r="545" s="40" customFormat="1" x14ac:dyDescent="0.25"/>
    <row r="546" s="40" customFormat="1" x14ac:dyDescent="0.25"/>
    <row r="547" s="40" customFormat="1" x14ac:dyDescent="0.25"/>
    <row r="548" s="40" customFormat="1" x14ac:dyDescent="0.25"/>
    <row r="549" s="40" customFormat="1" x14ac:dyDescent="0.25"/>
    <row r="550" s="40" customFormat="1" x14ac:dyDescent="0.25"/>
    <row r="551" s="40" customFormat="1" x14ac:dyDescent="0.25"/>
    <row r="552" s="40" customFormat="1" x14ac:dyDescent="0.25"/>
    <row r="553" s="40" customFormat="1" x14ac:dyDescent="0.25"/>
    <row r="554" s="40" customFormat="1" x14ac:dyDescent="0.25"/>
    <row r="555" s="40" customFormat="1" x14ac:dyDescent="0.25"/>
    <row r="556" s="40" customFormat="1" x14ac:dyDescent="0.25"/>
    <row r="557" s="40" customFormat="1" x14ac:dyDescent="0.25"/>
    <row r="558" s="40" customFormat="1" x14ac:dyDescent="0.25"/>
    <row r="559" s="40" customFormat="1" x14ac:dyDescent="0.25"/>
    <row r="560" s="40" customFormat="1" x14ac:dyDescent="0.25"/>
    <row r="561" s="40" customFormat="1" x14ac:dyDescent="0.25"/>
    <row r="562" s="40" customFormat="1" x14ac:dyDescent="0.25"/>
    <row r="563" s="40" customFormat="1" x14ac:dyDescent="0.25"/>
    <row r="564" s="40" customFormat="1" x14ac:dyDescent="0.25"/>
    <row r="565" s="40" customFormat="1" x14ac:dyDescent="0.25"/>
    <row r="566" s="40" customFormat="1" x14ac:dyDescent="0.25"/>
    <row r="567" s="40" customFormat="1" x14ac:dyDescent="0.25"/>
    <row r="568" s="40" customFormat="1" x14ac:dyDescent="0.25"/>
    <row r="569" s="40" customFormat="1" x14ac:dyDescent="0.25"/>
    <row r="570" s="40" customFormat="1" x14ac:dyDescent="0.25"/>
    <row r="571" s="40" customFormat="1" x14ac:dyDescent="0.25"/>
    <row r="572" s="40" customFormat="1" x14ac:dyDescent="0.25"/>
    <row r="573" s="40" customFormat="1" x14ac:dyDescent="0.25"/>
    <row r="574" s="40" customFormat="1" x14ac:dyDescent="0.25"/>
    <row r="575" s="40" customFormat="1" x14ac:dyDescent="0.25"/>
    <row r="576" s="40" customFormat="1" x14ac:dyDescent="0.25"/>
    <row r="577" s="40" customFormat="1" x14ac:dyDescent="0.25"/>
    <row r="578" s="40" customFormat="1" x14ac:dyDescent="0.25"/>
    <row r="579" s="40" customFormat="1" x14ac:dyDescent="0.25"/>
    <row r="580" s="40" customFormat="1" x14ac:dyDescent="0.25"/>
    <row r="581" s="40" customFormat="1" x14ac:dyDescent="0.25"/>
    <row r="582" s="40" customFormat="1" x14ac:dyDescent="0.25"/>
    <row r="583" s="40" customFormat="1" x14ac:dyDescent="0.25"/>
    <row r="584" s="40" customFormat="1" x14ac:dyDescent="0.25"/>
    <row r="585" s="40" customFormat="1" x14ac:dyDescent="0.25"/>
    <row r="586" s="40" customFormat="1" x14ac:dyDescent="0.25"/>
    <row r="587" s="40" customFormat="1" x14ac:dyDescent="0.25"/>
    <row r="588" s="40" customFormat="1" x14ac:dyDescent="0.25"/>
    <row r="589" s="40" customFormat="1" x14ac:dyDescent="0.25"/>
    <row r="590" s="40" customFormat="1" x14ac:dyDescent="0.25"/>
    <row r="591" s="40" customFormat="1" x14ac:dyDescent="0.25"/>
    <row r="592" s="40" customFormat="1" x14ac:dyDescent="0.25"/>
    <row r="593" s="40" customFormat="1" x14ac:dyDescent="0.25"/>
    <row r="594" s="40" customFormat="1" x14ac:dyDescent="0.25"/>
    <row r="595" s="40" customFormat="1" x14ac:dyDescent="0.25"/>
    <row r="596" s="40" customFormat="1" x14ac:dyDescent="0.25"/>
    <row r="597" s="40" customFormat="1" x14ac:dyDescent="0.25"/>
    <row r="598" s="40" customFormat="1" x14ac:dyDescent="0.25"/>
    <row r="599" s="40" customFormat="1" x14ac:dyDescent="0.25"/>
    <row r="600" s="40" customFormat="1" x14ac:dyDescent="0.25"/>
    <row r="601" s="40" customFormat="1" x14ac:dyDescent="0.25"/>
    <row r="602" s="40" customFormat="1" x14ac:dyDescent="0.25"/>
    <row r="603" s="40" customFormat="1" x14ac:dyDescent="0.25"/>
    <row r="604" s="40" customFormat="1" x14ac:dyDescent="0.25"/>
    <row r="605" s="40" customFormat="1" x14ac:dyDescent="0.25"/>
    <row r="606" s="40" customFormat="1" x14ac:dyDescent="0.25"/>
    <row r="607" s="40" customFormat="1" x14ac:dyDescent="0.25"/>
    <row r="608" s="40" customFormat="1" x14ac:dyDescent="0.25"/>
    <row r="609" s="40" customFormat="1" x14ac:dyDescent="0.25"/>
    <row r="610" s="40" customFormat="1" x14ac:dyDescent="0.25"/>
    <row r="611" s="40" customFormat="1" x14ac:dyDescent="0.25"/>
    <row r="612" s="40" customFormat="1" x14ac:dyDescent="0.25"/>
    <row r="613" s="40" customFormat="1" x14ac:dyDescent="0.25"/>
    <row r="614" s="40" customFormat="1" x14ac:dyDescent="0.25"/>
    <row r="615" s="40" customFormat="1" x14ac:dyDescent="0.25"/>
    <row r="616" s="40" customFormat="1" x14ac:dyDescent="0.25"/>
    <row r="617" s="40" customFormat="1" x14ac:dyDescent="0.25"/>
    <row r="618" s="40" customFormat="1" x14ac:dyDescent="0.25"/>
    <row r="619" s="40" customFormat="1" x14ac:dyDescent="0.25"/>
    <row r="620" s="40" customFormat="1" x14ac:dyDescent="0.25"/>
    <row r="621" s="40" customFormat="1" x14ac:dyDescent="0.25"/>
    <row r="622" s="40" customFormat="1" x14ac:dyDescent="0.25"/>
    <row r="623" s="40" customFormat="1" x14ac:dyDescent="0.25"/>
    <row r="624" s="40" customFormat="1" x14ac:dyDescent="0.25"/>
    <row r="625" s="40" customFormat="1" x14ac:dyDescent="0.25"/>
    <row r="626" s="40" customFormat="1" x14ac:dyDescent="0.25"/>
    <row r="627" s="40" customFormat="1" x14ac:dyDescent="0.25"/>
    <row r="628" s="40" customFormat="1" x14ac:dyDescent="0.25"/>
    <row r="629" s="40" customFormat="1" x14ac:dyDescent="0.25"/>
    <row r="630" s="40" customFormat="1" x14ac:dyDescent="0.25"/>
    <row r="631" s="40" customFormat="1" x14ac:dyDescent="0.25"/>
    <row r="632" s="40" customFormat="1" x14ac:dyDescent="0.25"/>
    <row r="633" s="40" customFormat="1" x14ac:dyDescent="0.25"/>
    <row r="634" s="40" customFormat="1" x14ac:dyDescent="0.25"/>
    <row r="635" s="40" customFormat="1" x14ac:dyDescent="0.25"/>
    <row r="636" s="40" customFormat="1" x14ac:dyDescent="0.25"/>
    <row r="637" s="40" customFormat="1" x14ac:dyDescent="0.25"/>
    <row r="638" s="40" customFormat="1" x14ac:dyDescent="0.25"/>
    <row r="639" s="40" customFormat="1" x14ac:dyDescent="0.25"/>
    <row r="640" s="40" customFormat="1" x14ac:dyDescent="0.25"/>
    <row r="641" s="40" customFormat="1" x14ac:dyDescent="0.25"/>
    <row r="642" s="40" customFormat="1" x14ac:dyDescent="0.25"/>
    <row r="643" s="40" customFormat="1" x14ac:dyDescent="0.25"/>
  </sheetData>
  <mergeCells count="19">
    <mergeCell ref="C147:C149"/>
    <mergeCell ref="C137:C139"/>
    <mergeCell ref="C41:C49"/>
    <mergeCell ref="C52:C60"/>
    <mergeCell ref="C63:C72"/>
    <mergeCell ref="C97:C99"/>
    <mergeCell ref="C142:C144"/>
    <mergeCell ref="C117:C124"/>
    <mergeCell ref="C8:C16"/>
    <mergeCell ref="C19:C27"/>
    <mergeCell ref="C30:C38"/>
    <mergeCell ref="C112:C114"/>
    <mergeCell ref="C132:C134"/>
    <mergeCell ref="C102:C104"/>
    <mergeCell ref="C75:C84"/>
    <mergeCell ref="C87:C89"/>
    <mergeCell ref="C92:C94"/>
    <mergeCell ref="C107:C109"/>
    <mergeCell ref="C126:C130"/>
  </mergeCells>
  <conditionalFormatting sqref="F72:G72">
    <cfRule type="containsText" dxfId="120" priority="123" operator="containsText" text="FALSE">
      <formula>NOT(ISERROR(SEARCH("FALSE",F72)))</formula>
    </cfRule>
    <cfRule type="containsText" dxfId="119" priority="124" operator="containsText" text="TRUE">
      <formula>NOT(ISERROR(SEARCH("TRUE",F72)))</formula>
    </cfRule>
  </conditionalFormatting>
  <conditionalFormatting sqref="F84:G84">
    <cfRule type="containsText" dxfId="118" priority="121" operator="containsText" text="FALSE">
      <formula>NOT(ISERROR(SEARCH("FALSE",F84)))</formula>
    </cfRule>
    <cfRule type="containsText" dxfId="117" priority="122" operator="containsText" text="TRUE">
      <formula>NOT(ISERROR(SEARCH("TRUE",F84)))</formula>
    </cfRule>
  </conditionalFormatting>
  <conditionalFormatting sqref="F89:G89">
    <cfRule type="containsText" dxfId="116" priority="119" operator="containsText" text="FALSE">
      <formula>NOT(ISERROR(SEARCH("FALSE",F89)))</formula>
    </cfRule>
    <cfRule type="containsText" dxfId="115" priority="120" operator="containsText" text="TRUE">
      <formula>NOT(ISERROR(SEARCH("TRUE",F89)))</formula>
    </cfRule>
  </conditionalFormatting>
  <conditionalFormatting sqref="F94:G94">
    <cfRule type="containsText" dxfId="114" priority="117" operator="containsText" text="FALSE">
      <formula>NOT(ISERROR(SEARCH("FALSE",F94)))</formula>
    </cfRule>
    <cfRule type="containsText" dxfId="113" priority="118" operator="containsText" text="TRUE">
      <formula>NOT(ISERROR(SEARCH("TRUE",F94)))</formula>
    </cfRule>
  </conditionalFormatting>
  <conditionalFormatting sqref="F109:G109">
    <cfRule type="containsText" dxfId="112" priority="115" operator="containsText" text="FALSE">
      <formula>NOT(ISERROR(SEARCH("FALSE",F109)))</formula>
    </cfRule>
    <cfRule type="containsText" dxfId="111" priority="116" operator="containsText" text="TRUE">
      <formula>NOT(ISERROR(SEARCH("TRUE",F109)))</formula>
    </cfRule>
  </conditionalFormatting>
  <conditionalFormatting sqref="F16">
    <cfRule type="containsText" dxfId="110" priority="111" operator="containsText" text="FALSE">
      <formula>NOT(ISERROR(SEARCH("FALSE",F16)))</formula>
    </cfRule>
    <cfRule type="containsText" dxfId="109" priority="112" operator="containsText" text="TRUE">
      <formula>NOT(ISERROR(SEARCH("TRUE",F16)))</formula>
    </cfRule>
  </conditionalFormatting>
  <conditionalFormatting sqref="F13:G13">
    <cfRule type="containsText" dxfId="108" priority="109" operator="containsText" text="FALSE">
      <formula>NOT(ISERROR(SEARCH("FALSE",F13)))</formula>
    </cfRule>
    <cfRule type="containsText" dxfId="107" priority="110" operator="containsText" text="TRUE">
      <formula>NOT(ISERROR(SEARCH("TRUE",F13)))</formula>
    </cfRule>
  </conditionalFormatting>
  <conditionalFormatting sqref="F134:G134">
    <cfRule type="containsText" dxfId="106" priority="105" operator="containsText" text="FALSE">
      <formula>NOT(ISERROR(SEARCH("FALSE",F134)))</formula>
    </cfRule>
    <cfRule type="containsText" dxfId="105" priority="106" operator="containsText" text="TRUE">
      <formula>NOT(ISERROR(SEARCH("TRUE",F134)))</formula>
    </cfRule>
  </conditionalFormatting>
  <conditionalFormatting sqref="F27">
    <cfRule type="containsText" dxfId="104" priority="103" operator="containsText" text="FALSE">
      <formula>NOT(ISERROR(SEARCH("FALSE",F27)))</formula>
    </cfRule>
    <cfRule type="containsText" dxfId="103" priority="104" operator="containsText" text="TRUE">
      <formula>NOT(ISERROR(SEARCH("TRUE",F27)))</formula>
    </cfRule>
  </conditionalFormatting>
  <conditionalFormatting sqref="F35:G35">
    <cfRule type="containsText" dxfId="102" priority="97" operator="containsText" text="FALSE">
      <formula>NOT(ISERROR(SEARCH("FALSE",F35)))</formula>
    </cfRule>
    <cfRule type="containsText" dxfId="101" priority="98" operator="containsText" text="TRUE">
      <formula>NOT(ISERROR(SEARCH("TRUE",F35)))</formula>
    </cfRule>
  </conditionalFormatting>
  <conditionalFormatting sqref="F24:G24">
    <cfRule type="containsText" dxfId="100" priority="99" operator="containsText" text="FALSE">
      <formula>NOT(ISERROR(SEARCH("FALSE",F24)))</formula>
    </cfRule>
    <cfRule type="containsText" dxfId="99" priority="100" operator="containsText" text="TRUE">
      <formula>NOT(ISERROR(SEARCH("TRUE",F24)))</formula>
    </cfRule>
  </conditionalFormatting>
  <conditionalFormatting sqref="F38">
    <cfRule type="containsText" dxfId="98" priority="95" operator="containsText" text="FALSE">
      <formula>NOT(ISERROR(SEARCH("FALSE",F38)))</formula>
    </cfRule>
    <cfRule type="containsText" dxfId="97" priority="96" operator="containsText" text="TRUE">
      <formula>NOT(ISERROR(SEARCH("TRUE",F38)))</formula>
    </cfRule>
  </conditionalFormatting>
  <conditionalFormatting sqref="F46:G46">
    <cfRule type="containsText" dxfId="96" priority="93" operator="containsText" text="FALSE">
      <formula>NOT(ISERROR(SEARCH("FALSE",F46)))</formula>
    </cfRule>
    <cfRule type="containsText" dxfId="95" priority="94" operator="containsText" text="TRUE">
      <formula>NOT(ISERROR(SEARCH("TRUE",F46)))</formula>
    </cfRule>
  </conditionalFormatting>
  <conditionalFormatting sqref="F49">
    <cfRule type="containsText" dxfId="94" priority="91" operator="containsText" text="FALSE">
      <formula>NOT(ISERROR(SEARCH("FALSE",F49)))</formula>
    </cfRule>
    <cfRule type="containsText" dxfId="93" priority="92" operator="containsText" text="TRUE">
      <formula>NOT(ISERROR(SEARCH("TRUE",F49)))</formula>
    </cfRule>
  </conditionalFormatting>
  <conditionalFormatting sqref="G114">
    <cfRule type="containsText" dxfId="92" priority="87" operator="containsText" text="FALSE">
      <formula>NOT(ISERROR(SEARCH("FALSE",G114)))</formula>
    </cfRule>
    <cfRule type="containsText" dxfId="91" priority="88" operator="containsText" text="TRUE">
      <formula>NOT(ISERROR(SEARCH("TRUE",G114)))</formula>
    </cfRule>
  </conditionalFormatting>
  <conditionalFormatting sqref="F60">
    <cfRule type="containsText" dxfId="90" priority="81" operator="containsText" text="FALSE">
      <formula>NOT(ISERROR(SEARCH("FALSE",F60)))</formula>
    </cfRule>
    <cfRule type="containsText" dxfId="89" priority="82" operator="containsText" text="TRUE">
      <formula>NOT(ISERROR(SEARCH("TRUE",F60)))</formula>
    </cfRule>
  </conditionalFormatting>
  <conditionalFormatting sqref="F114">
    <cfRule type="containsText" dxfId="88" priority="89" operator="containsText" text="FALSE">
      <formula>NOT(ISERROR(SEARCH("FALSE",F114)))</formula>
    </cfRule>
    <cfRule type="containsText" dxfId="87" priority="90" operator="containsText" text="TRUE">
      <formula>NOT(ISERROR(SEARCH("TRUE",F114)))</formula>
    </cfRule>
  </conditionalFormatting>
  <conditionalFormatting sqref="F57:G57">
    <cfRule type="containsText" dxfId="86" priority="83" operator="containsText" text="FALSE">
      <formula>NOT(ISERROR(SEARCH("FALSE",F57)))</formula>
    </cfRule>
    <cfRule type="containsText" dxfId="85" priority="84" operator="containsText" text="TRUE">
      <formula>NOT(ISERROR(SEARCH("TRUE",F57)))</formula>
    </cfRule>
  </conditionalFormatting>
  <conditionalFormatting sqref="F149:G149">
    <cfRule type="containsText" dxfId="84" priority="77" operator="containsText" text="FALSE">
      <formula>NOT(ISERROR(SEARCH("FALSE",F149)))</formula>
    </cfRule>
    <cfRule type="containsText" dxfId="83" priority="78" operator="containsText" text="TRUE">
      <formula>NOT(ISERROR(SEARCH("TRUE",F149)))</formula>
    </cfRule>
  </conditionalFormatting>
  <conditionalFormatting sqref="F139:G139">
    <cfRule type="containsText" dxfId="82" priority="75" operator="containsText" text="FALSE">
      <formula>NOT(ISERROR(SEARCH("FALSE",F139)))</formula>
    </cfRule>
    <cfRule type="containsText" dxfId="81" priority="76" operator="containsText" text="TRUE">
      <formula>NOT(ISERROR(SEARCH("TRUE",F139)))</formula>
    </cfRule>
  </conditionalFormatting>
  <conditionalFormatting sqref="F68">
    <cfRule type="containsText" dxfId="80" priority="73" operator="containsText" text="FALSE">
      <formula>NOT(ISERROR(SEARCH("FALSE",F68)))</formula>
    </cfRule>
    <cfRule type="containsText" dxfId="79" priority="74" operator="containsText" text="TRUE">
      <formula>NOT(ISERROR(SEARCH("TRUE",F68)))</formula>
    </cfRule>
  </conditionalFormatting>
  <conditionalFormatting sqref="F80">
    <cfRule type="containsText" dxfId="78" priority="71" operator="containsText" text="FALSE">
      <formula>NOT(ISERROR(SEARCH("FALSE",F80)))</formula>
    </cfRule>
    <cfRule type="containsText" dxfId="77" priority="72" operator="containsText" text="TRUE">
      <formula>NOT(ISERROR(SEARCH("TRUE",F80)))</formula>
    </cfRule>
  </conditionalFormatting>
  <conditionalFormatting sqref="F99:G99">
    <cfRule type="containsText" dxfId="76" priority="69" operator="containsText" text="FALSE">
      <formula>NOT(ISERROR(SEARCH("FALSE",F99)))</formula>
    </cfRule>
    <cfRule type="containsText" dxfId="75" priority="70" operator="containsText" text="TRUE">
      <formula>NOT(ISERROR(SEARCH("TRUE",F99)))</formula>
    </cfRule>
  </conditionalFormatting>
  <conditionalFormatting sqref="F104:G104">
    <cfRule type="containsText" dxfId="74" priority="67" operator="containsText" text="FALSE">
      <formula>NOT(ISERROR(SEARCH("FALSE",F104)))</formula>
    </cfRule>
    <cfRule type="containsText" dxfId="73" priority="68" operator="containsText" text="TRUE">
      <formula>NOT(ISERROR(SEARCH("TRUE",F104)))</formula>
    </cfRule>
  </conditionalFormatting>
  <conditionalFormatting sqref="G68">
    <cfRule type="containsText" dxfId="72" priority="63" operator="containsText" text="FALSE">
      <formula>NOT(ISERROR(SEARCH("FALSE",G68)))</formula>
    </cfRule>
    <cfRule type="containsText" dxfId="71" priority="64" operator="containsText" text="TRUE">
      <formula>NOT(ISERROR(SEARCH("TRUE",G68)))</formula>
    </cfRule>
  </conditionalFormatting>
  <conditionalFormatting sqref="G80">
    <cfRule type="containsText" dxfId="70" priority="55" operator="containsText" text="FALSE">
      <formula>NOT(ISERROR(SEARCH("FALSE",G80)))</formula>
    </cfRule>
    <cfRule type="containsText" dxfId="69" priority="56" operator="containsText" text="TRUE">
      <formula>NOT(ISERROR(SEARCH("TRUE",G80)))</formula>
    </cfRule>
  </conditionalFormatting>
  <conditionalFormatting sqref="F144:G144">
    <cfRule type="containsText" dxfId="68" priority="53" operator="containsText" text="FALSE">
      <formula>NOT(ISERROR(SEARCH("FALSE",F144)))</formula>
    </cfRule>
    <cfRule type="containsText" dxfId="67" priority="54" operator="containsText" text="TRUE">
      <formula>NOT(ISERROR(SEARCH("TRUE",F144)))</formula>
    </cfRule>
  </conditionalFormatting>
  <conditionalFormatting sqref="G130">
    <cfRule type="containsText" dxfId="66" priority="51" operator="containsText" text="FALSE">
      <formula>NOT(ISERROR(SEARCH("FALSE",G130)))</formula>
    </cfRule>
    <cfRule type="containsText" dxfId="65" priority="52" operator="containsText" text="TRUE">
      <formula>NOT(ISERROR(SEARCH("TRUE",G130)))</formula>
    </cfRule>
  </conditionalFormatting>
  <conditionalFormatting sqref="H72">
    <cfRule type="containsText" dxfId="64" priority="49" operator="containsText" text="FALSE">
      <formula>NOT(ISERROR(SEARCH("FALSE",H72)))</formula>
    </cfRule>
    <cfRule type="containsText" dxfId="63" priority="50" operator="containsText" text="TRUE">
      <formula>NOT(ISERROR(SEARCH("TRUE",H72)))</formula>
    </cfRule>
  </conditionalFormatting>
  <conditionalFormatting sqref="H84">
    <cfRule type="containsText" dxfId="62" priority="47" operator="containsText" text="FALSE">
      <formula>NOT(ISERROR(SEARCH("FALSE",H84)))</formula>
    </cfRule>
    <cfRule type="containsText" dxfId="61" priority="48" operator="containsText" text="TRUE">
      <formula>NOT(ISERROR(SEARCH("TRUE",H84)))</formula>
    </cfRule>
  </conditionalFormatting>
  <conditionalFormatting sqref="H89">
    <cfRule type="containsText" dxfId="60" priority="45" operator="containsText" text="FALSE">
      <formula>NOT(ISERROR(SEARCH("FALSE",H89)))</formula>
    </cfRule>
    <cfRule type="containsText" dxfId="59" priority="46" operator="containsText" text="TRUE">
      <formula>NOT(ISERROR(SEARCH("TRUE",H89)))</formula>
    </cfRule>
  </conditionalFormatting>
  <conditionalFormatting sqref="H94">
    <cfRule type="containsText" dxfId="58" priority="43" operator="containsText" text="FALSE">
      <formula>NOT(ISERROR(SEARCH("FALSE",H94)))</formula>
    </cfRule>
    <cfRule type="containsText" dxfId="57" priority="44" operator="containsText" text="TRUE">
      <formula>NOT(ISERROR(SEARCH("TRUE",H94)))</formula>
    </cfRule>
  </conditionalFormatting>
  <conditionalFormatting sqref="H109">
    <cfRule type="containsText" dxfId="56" priority="41" operator="containsText" text="FALSE">
      <formula>NOT(ISERROR(SEARCH("FALSE",H109)))</formula>
    </cfRule>
    <cfRule type="containsText" dxfId="55" priority="42" operator="containsText" text="TRUE">
      <formula>NOT(ISERROR(SEARCH("TRUE",H109)))</formula>
    </cfRule>
  </conditionalFormatting>
  <conditionalFormatting sqref="H16">
    <cfRule type="containsText" dxfId="54" priority="39" operator="containsText" text="FALSE">
      <formula>NOT(ISERROR(SEARCH("FALSE",H16)))</formula>
    </cfRule>
    <cfRule type="containsText" dxfId="53" priority="40" operator="containsText" text="TRUE">
      <formula>NOT(ISERROR(SEARCH("TRUE",H16)))</formula>
    </cfRule>
  </conditionalFormatting>
  <conditionalFormatting sqref="H13">
    <cfRule type="containsText" dxfId="52" priority="37" operator="containsText" text="FALSE">
      <formula>NOT(ISERROR(SEARCH("FALSE",H13)))</formula>
    </cfRule>
    <cfRule type="containsText" dxfId="51" priority="38" operator="containsText" text="TRUE">
      <formula>NOT(ISERROR(SEARCH("TRUE",H13)))</formula>
    </cfRule>
  </conditionalFormatting>
  <conditionalFormatting sqref="H134">
    <cfRule type="containsText" dxfId="50" priority="35" operator="containsText" text="FALSE">
      <formula>NOT(ISERROR(SEARCH("FALSE",H134)))</formula>
    </cfRule>
    <cfRule type="containsText" dxfId="49" priority="36" operator="containsText" text="TRUE">
      <formula>NOT(ISERROR(SEARCH("TRUE",H134)))</formula>
    </cfRule>
  </conditionalFormatting>
  <conditionalFormatting sqref="H27">
    <cfRule type="containsText" dxfId="48" priority="33" operator="containsText" text="FALSE">
      <formula>NOT(ISERROR(SEARCH("FALSE",H27)))</formula>
    </cfRule>
    <cfRule type="containsText" dxfId="47" priority="34" operator="containsText" text="TRUE">
      <formula>NOT(ISERROR(SEARCH("TRUE",H27)))</formula>
    </cfRule>
  </conditionalFormatting>
  <conditionalFormatting sqref="H35">
    <cfRule type="containsText" dxfId="46" priority="31" operator="containsText" text="FALSE">
      <formula>NOT(ISERROR(SEARCH("FALSE",H35)))</formula>
    </cfRule>
    <cfRule type="containsText" dxfId="45" priority="31" operator="containsText" text="TRUE">
      <formula>NOT(ISERROR(SEARCH("TRUE",H35)))</formula>
    </cfRule>
  </conditionalFormatting>
  <conditionalFormatting sqref="H24">
    <cfRule type="containsText" dxfId="44" priority="125" operator="containsText" text="FALSE">
      <formula>NOT(ISERROR(SEARCH("FALSE",H24)))</formula>
    </cfRule>
    <cfRule type="containsText" dxfId="43" priority="32" operator="containsText" text="TRUE">
      <formula>NOT(ISERROR(SEARCH("TRUE",H24)))</formula>
    </cfRule>
  </conditionalFormatting>
  <conditionalFormatting sqref="H38">
    <cfRule type="containsText" dxfId="42" priority="27" operator="containsText" text="FALSE">
      <formula>NOT(ISERROR(SEARCH("FALSE",H38)))</formula>
    </cfRule>
    <cfRule type="containsText" dxfId="41" priority="28" operator="containsText" text="TRUE">
      <formula>NOT(ISERROR(SEARCH("TRUE",H38)))</formula>
    </cfRule>
  </conditionalFormatting>
  <conditionalFormatting sqref="H46">
    <cfRule type="containsText" dxfId="40" priority="25" operator="containsText" text="FALSE">
      <formula>NOT(ISERROR(SEARCH("FALSE",H46)))</formula>
    </cfRule>
    <cfRule type="containsText" dxfId="39" priority="26" operator="containsText" text="TRUE">
      <formula>NOT(ISERROR(SEARCH("TRUE",H46)))</formula>
    </cfRule>
  </conditionalFormatting>
  <conditionalFormatting sqref="H49">
    <cfRule type="containsText" dxfId="38" priority="23" operator="containsText" text="FALSE">
      <formula>NOT(ISERROR(SEARCH("FALSE",H49)))</formula>
    </cfRule>
    <cfRule type="containsText" dxfId="37" priority="24" operator="containsText" text="TRUE">
      <formula>NOT(ISERROR(SEARCH("TRUE",H49)))</formula>
    </cfRule>
  </conditionalFormatting>
  <conditionalFormatting sqref="H114">
    <cfRule type="containsText" dxfId="36" priority="21" operator="containsText" text="FALSE">
      <formula>NOT(ISERROR(SEARCH("FALSE",H114)))</formula>
    </cfRule>
    <cfRule type="containsText" dxfId="35" priority="22" operator="containsText" text="TRUE">
      <formula>NOT(ISERROR(SEARCH("TRUE",H114)))</formula>
    </cfRule>
  </conditionalFormatting>
  <conditionalFormatting sqref="H60">
    <cfRule type="containsText" dxfId="34" priority="19" operator="containsText" text="FALSE">
      <formula>NOT(ISERROR(SEARCH("FALSE",H60)))</formula>
    </cfRule>
    <cfRule type="containsText" dxfId="33" priority="19" operator="containsText" text="TRUE">
      <formula>NOT(ISERROR(SEARCH("TRUE",H60)))</formula>
    </cfRule>
  </conditionalFormatting>
  <conditionalFormatting sqref="H57">
    <cfRule type="containsText" dxfId="32" priority="126" operator="containsText" text="FALSE">
      <formula>NOT(ISERROR(SEARCH("FALSE",H57)))</formula>
    </cfRule>
    <cfRule type="containsText" dxfId="31" priority="20" operator="containsText" text="TRUE">
      <formula>NOT(ISERROR(SEARCH("TRUE",H57)))</formula>
    </cfRule>
  </conditionalFormatting>
  <conditionalFormatting sqref="H149">
    <cfRule type="containsText" dxfId="30" priority="15" operator="containsText" text="FALSE">
      <formula>NOT(ISERROR(SEARCH("FALSE",H149)))</formula>
    </cfRule>
    <cfRule type="containsText" dxfId="29" priority="16" operator="containsText" text="TRUE">
      <formula>NOT(ISERROR(SEARCH("TRUE",H149)))</formula>
    </cfRule>
  </conditionalFormatting>
  <conditionalFormatting sqref="H139">
    <cfRule type="containsText" dxfId="28" priority="13" operator="containsText" text="FALSE">
      <formula>NOT(ISERROR(SEARCH("FALSE",H139)))</formula>
    </cfRule>
    <cfRule type="containsText" dxfId="27" priority="14" operator="containsText" text="TRUE">
      <formula>NOT(ISERROR(SEARCH("TRUE",H139)))</formula>
    </cfRule>
  </conditionalFormatting>
  <conditionalFormatting sqref="H68">
    <cfRule type="containsText" dxfId="26" priority="11" operator="containsText" text="FALSE">
      <formula>NOT(ISERROR(SEARCH("FALSE",H68)))</formula>
    </cfRule>
    <cfRule type="containsText" dxfId="25" priority="12" operator="containsText" text="TRUE">
      <formula>NOT(ISERROR(SEARCH("TRUE",H68)))</formula>
    </cfRule>
  </conditionalFormatting>
  <conditionalFormatting sqref="H80">
    <cfRule type="containsText" dxfId="24" priority="9" operator="containsText" text="FALSE">
      <formula>NOT(ISERROR(SEARCH("FALSE",H80)))</formula>
    </cfRule>
    <cfRule type="containsText" dxfId="23" priority="10" operator="containsText" text="TRUE">
      <formula>NOT(ISERROR(SEARCH("TRUE",H80)))</formula>
    </cfRule>
  </conditionalFormatting>
  <conditionalFormatting sqref="H99">
    <cfRule type="containsText" dxfId="22" priority="7" operator="containsText" text="FALSE">
      <formula>NOT(ISERROR(SEARCH("FALSE",H99)))</formula>
    </cfRule>
    <cfRule type="containsText" dxfId="21" priority="8" operator="containsText" text="TRUE">
      <formula>NOT(ISERROR(SEARCH("TRUE",H99)))</formula>
    </cfRule>
  </conditionalFormatting>
  <conditionalFormatting sqref="H104">
    <cfRule type="containsText" dxfId="20" priority="5" operator="containsText" text="FALSE">
      <formula>NOT(ISERROR(SEARCH("FALSE",H104)))</formula>
    </cfRule>
    <cfRule type="containsText" dxfId="19" priority="6" operator="containsText" text="TRUE">
      <formula>NOT(ISERROR(SEARCH("TRUE",H104)))</formula>
    </cfRule>
  </conditionalFormatting>
  <conditionalFormatting sqref="H144">
    <cfRule type="containsText" dxfId="18" priority="3" operator="containsText" text="FALSE">
      <formula>NOT(ISERROR(SEARCH("FALSE",H144)))</formula>
    </cfRule>
    <cfRule type="containsText" dxfId="17" priority="4" operator="containsText" text="TRUE">
      <formula>NOT(ISERROR(SEARCH("TRUE",H144)))</formula>
    </cfRule>
  </conditionalFormatting>
  <conditionalFormatting sqref="H130">
    <cfRule type="containsText" dxfId="16" priority="1" operator="containsText" text="FALSE">
      <formula>NOT(ISERROR(SEARCH("FALSE",H130)))</formula>
    </cfRule>
    <cfRule type="containsText" dxfId="15" priority="2" operator="containsText" text="TRUE">
      <formula>NOT(ISERROR(SEARCH("TRUE",H130)))</formula>
    </cfRule>
  </conditionalFormatting>
  <pageMargins left="0.7" right="0.7" top="0.75" bottom="0.75" header="0.3" footer="0.3"/>
  <pageSetup paperSize="9" orientation="portrait" r:id="rId1"/>
  <ignoredErrors>
    <ignoredError sqref="F15 F26 F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3"/>
  <sheetViews>
    <sheetView tabSelected="1" zoomScale="90" zoomScaleNormal="90" workbookViewId="0">
      <pane xSplit="2" ySplit="6" topLeftCell="BN7" activePane="bottomRight" state="frozen"/>
      <selection pane="topRight" activeCell="C1" sqref="C1"/>
      <selection pane="bottomLeft" activeCell="A6" sqref="A6"/>
      <selection pane="bottomRight" sqref="A1:XFD1048576"/>
    </sheetView>
  </sheetViews>
  <sheetFormatPr defaultColWidth="9.140625" defaultRowHeight="12" x14ac:dyDescent="0.25"/>
  <cols>
    <col min="1" max="1" width="9.5703125" style="46" customWidth="1"/>
    <col min="2" max="2" width="61.140625" style="9" customWidth="1"/>
    <col min="3" max="3" width="9" style="3" customWidth="1"/>
    <col min="4" max="18" width="8.5703125" style="1" customWidth="1"/>
    <col min="19" max="19" width="10.7109375" style="1" customWidth="1"/>
    <col min="20" max="20" width="10.5703125" style="46" customWidth="1"/>
    <col min="21" max="21" width="10.28515625" style="46" customWidth="1"/>
    <col min="22" max="24" width="8.5703125" style="46" customWidth="1"/>
    <col min="25" max="25" width="10.85546875" style="46" customWidth="1"/>
    <col min="26" max="29" width="8.5703125" style="46" customWidth="1"/>
    <col min="30" max="30" width="11.140625" style="46" customWidth="1"/>
    <col min="31" max="31" width="9.85546875" style="46" customWidth="1"/>
    <col min="32" max="34" width="8.5703125" style="46" customWidth="1"/>
    <col min="35" max="35" width="11.5703125" style="28" customWidth="1"/>
    <col min="36" max="60" width="8.5703125" style="1" customWidth="1"/>
    <col min="61" max="61" width="8.5703125" style="12" customWidth="1"/>
    <col min="62" max="65" width="8.5703125" style="1" customWidth="1"/>
    <col min="66" max="68" width="9.5703125" style="1" customWidth="1"/>
    <col min="69" max="71" width="8.42578125" style="1" customWidth="1"/>
    <col min="72" max="72" width="11.42578125" style="1" bestFit="1" customWidth="1"/>
    <col min="73" max="73" width="11.140625" style="1" bestFit="1" customWidth="1"/>
    <col min="74" max="16384" width="9.140625" style="1"/>
  </cols>
  <sheetData>
    <row r="1" spans="1:74" ht="17.25" customHeight="1" x14ac:dyDescent="0.25">
      <c r="D1" s="82"/>
      <c r="E1" s="82"/>
      <c r="F1" s="82"/>
      <c r="G1" s="82"/>
      <c r="H1" s="82"/>
      <c r="I1" s="82"/>
      <c r="J1" s="82"/>
      <c r="K1" s="82"/>
      <c r="L1" s="82"/>
      <c r="M1" s="82"/>
      <c r="N1" s="82"/>
      <c r="O1" s="82"/>
      <c r="P1" s="82"/>
      <c r="Q1" s="82"/>
      <c r="R1" s="82"/>
      <c r="S1" s="82"/>
      <c r="T1" s="66">
        <v>43191</v>
      </c>
      <c r="Y1" s="66">
        <v>43556</v>
      </c>
      <c r="AD1" s="66">
        <v>43922</v>
      </c>
      <c r="AI1" s="27">
        <v>44287</v>
      </c>
      <c r="AL1" s="67"/>
      <c r="AP1" s="67"/>
      <c r="AU1" s="67"/>
      <c r="BI1" s="1"/>
      <c r="BN1" s="124"/>
      <c r="BO1" s="125"/>
      <c r="BP1" s="125"/>
    </row>
    <row r="2" spans="1:74" ht="18.75" customHeight="1" x14ac:dyDescent="0.25">
      <c r="B2" s="8"/>
      <c r="AK2" s="10"/>
      <c r="AO2" s="10"/>
      <c r="AT2" s="10"/>
      <c r="BI2" s="1"/>
      <c r="BN2" s="124"/>
      <c r="BO2" s="125"/>
      <c r="BP2" s="125"/>
      <c r="BQ2" s="150" t="s">
        <v>32</v>
      </c>
      <c r="BR2" s="150"/>
      <c r="BS2" s="150"/>
    </row>
    <row r="3" spans="1:74" ht="33.75" customHeight="1" x14ac:dyDescent="0.25">
      <c r="B3" s="8"/>
      <c r="C3" s="59" t="s">
        <v>68</v>
      </c>
      <c r="D3" s="151" t="s">
        <v>20</v>
      </c>
      <c r="E3" s="152"/>
      <c r="F3" s="152"/>
      <c r="G3" s="152"/>
      <c r="H3" s="152"/>
      <c r="I3" s="151" t="s">
        <v>21</v>
      </c>
      <c r="J3" s="152"/>
      <c r="K3" s="152"/>
      <c r="L3" s="152"/>
      <c r="M3" s="153"/>
      <c r="N3" s="152" t="s">
        <v>22</v>
      </c>
      <c r="O3" s="152"/>
      <c r="P3" s="152"/>
      <c r="Q3" s="152"/>
      <c r="R3" s="153"/>
      <c r="S3" s="107" t="s">
        <v>69</v>
      </c>
      <c r="T3" s="154" t="s">
        <v>20</v>
      </c>
      <c r="U3" s="154"/>
      <c r="V3" s="154"/>
      <c r="W3" s="154"/>
      <c r="X3" s="155"/>
      <c r="Y3" s="156" t="s">
        <v>21</v>
      </c>
      <c r="Z3" s="154"/>
      <c r="AA3" s="154"/>
      <c r="AB3" s="154"/>
      <c r="AC3" s="155"/>
      <c r="AD3" s="156" t="s">
        <v>22</v>
      </c>
      <c r="AE3" s="154"/>
      <c r="AF3" s="154"/>
      <c r="AG3" s="154"/>
      <c r="AH3" s="155"/>
      <c r="AI3" s="157" t="s">
        <v>15</v>
      </c>
      <c r="AJ3" s="147" t="s">
        <v>20</v>
      </c>
      <c r="AK3" s="148"/>
      <c r="AL3" s="148"/>
      <c r="AM3" s="148"/>
      <c r="AN3" s="148"/>
      <c r="AO3" s="147" t="s">
        <v>21</v>
      </c>
      <c r="AP3" s="148"/>
      <c r="AQ3" s="148"/>
      <c r="AR3" s="148"/>
      <c r="AS3" s="149"/>
      <c r="AT3" s="147" t="s">
        <v>22</v>
      </c>
      <c r="AU3" s="148"/>
      <c r="AV3" s="148"/>
      <c r="AW3" s="148"/>
      <c r="AX3" s="149"/>
      <c r="AY3" s="156" t="s">
        <v>20</v>
      </c>
      <c r="AZ3" s="154"/>
      <c r="BA3" s="154"/>
      <c r="BB3" s="154"/>
      <c r="BC3" s="154"/>
      <c r="BD3" s="156" t="s">
        <v>21</v>
      </c>
      <c r="BE3" s="154"/>
      <c r="BF3" s="154"/>
      <c r="BG3" s="154"/>
      <c r="BH3" s="154"/>
      <c r="BI3" s="156" t="s">
        <v>22</v>
      </c>
      <c r="BJ3" s="154"/>
      <c r="BK3" s="154"/>
      <c r="BL3" s="154"/>
      <c r="BM3" s="154"/>
      <c r="BN3" s="162" t="s">
        <v>45</v>
      </c>
      <c r="BO3" s="163"/>
      <c r="BP3" s="164"/>
      <c r="BQ3" s="159" t="s">
        <v>16</v>
      </c>
      <c r="BR3" s="160"/>
      <c r="BS3" s="161"/>
    </row>
    <row r="4" spans="1:74" s="46" customFormat="1" ht="24" x14ac:dyDescent="0.25">
      <c r="B4" s="8"/>
      <c r="C4" s="23" t="s">
        <v>0</v>
      </c>
      <c r="D4" s="22" t="s">
        <v>0</v>
      </c>
      <c r="E4" s="22" t="s">
        <v>0</v>
      </c>
      <c r="F4" s="22" t="s">
        <v>0</v>
      </c>
      <c r="G4" s="22" t="s">
        <v>0</v>
      </c>
      <c r="H4" s="22" t="s">
        <v>0</v>
      </c>
      <c r="I4" s="70" t="s">
        <v>0</v>
      </c>
      <c r="J4" s="22" t="s">
        <v>0</v>
      </c>
      <c r="K4" s="22" t="s">
        <v>0</v>
      </c>
      <c r="L4" s="22" t="s">
        <v>0</v>
      </c>
      <c r="M4" s="23" t="s">
        <v>0</v>
      </c>
      <c r="N4" s="22" t="s">
        <v>0</v>
      </c>
      <c r="O4" s="22" t="s">
        <v>0</v>
      </c>
      <c r="P4" s="22" t="s">
        <v>0</v>
      </c>
      <c r="Q4" s="22" t="s">
        <v>0</v>
      </c>
      <c r="R4" s="23" t="s">
        <v>0</v>
      </c>
      <c r="S4" s="108"/>
      <c r="T4" s="19" t="s">
        <v>10</v>
      </c>
      <c r="U4" s="19" t="s">
        <v>10</v>
      </c>
      <c r="V4" s="19" t="s">
        <v>10</v>
      </c>
      <c r="W4" s="19" t="s">
        <v>10</v>
      </c>
      <c r="X4" s="20" t="s">
        <v>10</v>
      </c>
      <c r="Y4" s="21" t="s">
        <v>10</v>
      </c>
      <c r="Z4" s="19" t="s">
        <v>10</v>
      </c>
      <c r="AA4" s="19" t="s">
        <v>10</v>
      </c>
      <c r="AB4" s="19" t="s">
        <v>10</v>
      </c>
      <c r="AC4" s="20" t="s">
        <v>10</v>
      </c>
      <c r="AD4" s="21" t="s">
        <v>10</v>
      </c>
      <c r="AE4" s="19" t="s">
        <v>10</v>
      </c>
      <c r="AF4" s="19" t="s">
        <v>10</v>
      </c>
      <c r="AG4" s="19" t="s">
        <v>10</v>
      </c>
      <c r="AH4" s="20" t="s">
        <v>10</v>
      </c>
      <c r="AI4" s="158"/>
      <c r="AJ4" s="14" t="s">
        <v>12</v>
      </c>
      <c r="AK4" s="14" t="s">
        <v>12</v>
      </c>
      <c r="AL4" s="14" t="s">
        <v>12</v>
      </c>
      <c r="AM4" s="14" t="s">
        <v>12</v>
      </c>
      <c r="AN4" s="14" t="s">
        <v>12</v>
      </c>
      <c r="AO4" s="16" t="s">
        <v>12</v>
      </c>
      <c r="AP4" s="14" t="s">
        <v>12</v>
      </c>
      <c r="AQ4" s="14" t="s">
        <v>12</v>
      </c>
      <c r="AR4" s="14" t="s">
        <v>12</v>
      </c>
      <c r="AS4" s="15" t="s">
        <v>12</v>
      </c>
      <c r="AT4" s="16" t="s">
        <v>12</v>
      </c>
      <c r="AU4" s="14" t="s">
        <v>12</v>
      </c>
      <c r="AV4" s="14" t="s">
        <v>12</v>
      </c>
      <c r="AW4" s="14" t="s">
        <v>12</v>
      </c>
      <c r="AX4" s="15" t="s">
        <v>12</v>
      </c>
      <c r="AY4" s="19" t="s">
        <v>11</v>
      </c>
      <c r="AZ4" s="19" t="s">
        <v>11</v>
      </c>
      <c r="BA4" s="19" t="s">
        <v>11</v>
      </c>
      <c r="BB4" s="19" t="s">
        <v>11</v>
      </c>
      <c r="BC4" s="19" t="s">
        <v>11</v>
      </c>
      <c r="BD4" s="21" t="s">
        <v>11</v>
      </c>
      <c r="BE4" s="19" t="s">
        <v>11</v>
      </c>
      <c r="BF4" s="19" t="s">
        <v>11</v>
      </c>
      <c r="BG4" s="19" t="s">
        <v>11</v>
      </c>
      <c r="BH4" s="19" t="s">
        <v>11</v>
      </c>
      <c r="BI4" s="21" t="s">
        <v>11</v>
      </c>
      <c r="BJ4" s="19" t="s">
        <v>11</v>
      </c>
      <c r="BK4" s="19" t="s">
        <v>11</v>
      </c>
      <c r="BL4" s="19" t="s">
        <v>11</v>
      </c>
      <c r="BM4" s="19" t="s">
        <v>11</v>
      </c>
      <c r="BN4" s="24" t="s">
        <v>7</v>
      </c>
      <c r="BO4" s="25" t="s">
        <v>8</v>
      </c>
      <c r="BP4" s="26" t="s">
        <v>9</v>
      </c>
      <c r="BQ4" s="17" t="s">
        <v>7</v>
      </c>
      <c r="BR4" s="17" t="s">
        <v>8</v>
      </c>
      <c r="BS4" s="18" t="s">
        <v>9</v>
      </c>
      <c r="BT4" s="46" t="s">
        <v>58</v>
      </c>
      <c r="BU4" s="46" t="s">
        <v>99</v>
      </c>
      <c r="BV4" s="46" t="s">
        <v>108</v>
      </c>
    </row>
    <row r="5" spans="1:74" s="46" customFormat="1" ht="3.75" customHeight="1" x14ac:dyDescent="0.25">
      <c r="B5" s="8"/>
      <c r="C5" s="58"/>
      <c r="D5" s="43"/>
      <c r="E5" s="43"/>
      <c r="F5" s="43"/>
      <c r="G5" s="43"/>
      <c r="H5" s="64"/>
      <c r="I5" s="63"/>
      <c r="J5" s="64"/>
      <c r="K5" s="64"/>
      <c r="L5" s="64"/>
      <c r="M5" s="65"/>
      <c r="N5" s="43"/>
      <c r="O5" s="43"/>
      <c r="P5" s="43"/>
      <c r="Q5" s="43"/>
      <c r="R5" s="44"/>
      <c r="S5" s="107"/>
      <c r="T5" s="30"/>
      <c r="U5" s="30"/>
      <c r="V5" s="30"/>
      <c r="W5" s="30"/>
      <c r="X5" s="31"/>
      <c r="Y5" s="30"/>
      <c r="Z5" s="30"/>
      <c r="AA5" s="30"/>
      <c r="AB5" s="30"/>
      <c r="AC5" s="31"/>
      <c r="AD5" s="30"/>
      <c r="AE5" s="30"/>
      <c r="AF5" s="30"/>
      <c r="AG5" s="30"/>
      <c r="AH5" s="31"/>
      <c r="AI5" s="45"/>
      <c r="AJ5" s="32"/>
      <c r="AK5" s="32"/>
      <c r="AL5" s="32"/>
      <c r="AM5" s="32"/>
      <c r="AN5" s="73"/>
      <c r="AO5" s="32"/>
      <c r="AP5" s="32"/>
      <c r="AQ5" s="32"/>
      <c r="AR5" s="32"/>
      <c r="AS5" s="33"/>
      <c r="AT5" s="32"/>
      <c r="AU5" s="32"/>
      <c r="AV5" s="32"/>
      <c r="AW5" s="32"/>
      <c r="AX5" s="33"/>
      <c r="AY5" s="30"/>
      <c r="AZ5" s="30"/>
      <c r="BA5" s="30"/>
      <c r="BB5" s="30"/>
      <c r="BC5" s="74"/>
      <c r="BD5" s="30"/>
      <c r="BE5" s="30"/>
      <c r="BF5" s="30"/>
      <c r="BG5" s="30"/>
      <c r="BH5" s="74"/>
      <c r="BI5" s="30"/>
      <c r="BJ5" s="30"/>
      <c r="BK5" s="30"/>
      <c r="BL5" s="30"/>
      <c r="BM5" s="30"/>
      <c r="BN5" s="111"/>
      <c r="BO5" s="112"/>
      <c r="BP5" s="113"/>
      <c r="BQ5" s="34"/>
      <c r="BR5" s="34"/>
      <c r="BS5" s="35"/>
    </row>
    <row r="6" spans="1:74" s="46" customFormat="1" ht="26.25" customHeight="1" x14ac:dyDescent="0.25">
      <c r="A6" s="83" t="s">
        <v>52</v>
      </c>
      <c r="B6" s="36" t="s">
        <v>19</v>
      </c>
      <c r="C6" s="61">
        <v>43190</v>
      </c>
      <c r="D6" s="43" t="s">
        <v>53</v>
      </c>
      <c r="E6" s="71" t="s">
        <v>54</v>
      </c>
      <c r="F6" s="71" t="s">
        <v>55</v>
      </c>
      <c r="G6" s="71" t="s">
        <v>56</v>
      </c>
      <c r="H6" s="72" t="s">
        <v>57</v>
      </c>
      <c r="I6" s="71" t="s">
        <v>53</v>
      </c>
      <c r="J6" s="71" t="s">
        <v>54</v>
      </c>
      <c r="K6" s="71" t="s">
        <v>55</v>
      </c>
      <c r="L6" s="71" t="s">
        <v>56</v>
      </c>
      <c r="M6" s="72" t="s">
        <v>57</v>
      </c>
      <c r="N6" s="71" t="s">
        <v>53</v>
      </c>
      <c r="O6" s="71" t="s">
        <v>54</v>
      </c>
      <c r="P6" s="71" t="s">
        <v>55</v>
      </c>
      <c r="Q6" s="71" t="s">
        <v>56</v>
      </c>
      <c r="R6" s="72" t="s">
        <v>57</v>
      </c>
      <c r="S6" s="107"/>
      <c r="T6" s="30" t="s">
        <v>53</v>
      </c>
      <c r="U6" s="30" t="s">
        <v>54</v>
      </c>
      <c r="V6" s="30" t="s">
        <v>55</v>
      </c>
      <c r="W6" s="30" t="s">
        <v>56</v>
      </c>
      <c r="X6" s="31" t="s">
        <v>57</v>
      </c>
      <c r="Y6" s="30" t="s">
        <v>53</v>
      </c>
      <c r="Z6" s="30" t="s">
        <v>54</v>
      </c>
      <c r="AA6" s="30" t="s">
        <v>55</v>
      </c>
      <c r="AB6" s="30" t="s">
        <v>56</v>
      </c>
      <c r="AC6" s="31" t="s">
        <v>57</v>
      </c>
      <c r="AD6" s="30" t="s">
        <v>53</v>
      </c>
      <c r="AE6" s="30" t="s">
        <v>54</v>
      </c>
      <c r="AF6" s="30" t="s">
        <v>55</v>
      </c>
      <c r="AG6" s="30" t="s">
        <v>56</v>
      </c>
      <c r="AH6" s="31" t="s">
        <v>57</v>
      </c>
      <c r="AI6" s="45"/>
      <c r="AJ6" s="32" t="s">
        <v>53</v>
      </c>
      <c r="AK6" s="32" t="s">
        <v>54</v>
      </c>
      <c r="AL6" s="32" t="s">
        <v>55</v>
      </c>
      <c r="AM6" s="32" t="s">
        <v>56</v>
      </c>
      <c r="AN6" s="33" t="s">
        <v>57</v>
      </c>
      <c r="AO6" s="32" t="s">
        <v>53</v>
      </c>
      <c r="AP6" s="32" t="s">
        <v>54</v>
      </c>
      <c r="AQ6" s="32" t="s">
        <v>55</v>
      </c>
      <c r="AR6" s="32" t="s">
        <v>56</v>
      </c>
      <c r="AS6" s="33" t="s">
        <v>57</v>
      </c>
      <c r="AT6" s="32" t="s">
        <v>53</v>
      </c>
      <c r="AU6" s="32" t="s">
        <v>54</v>
      </c>
      <c r="AV6" s="32" t="s">
        <v>55</v>
      </c>
      <c r="AW6" s="32" t="s">
        <v>56</v>
      </c>
      <c r="AX6" s="33" t="s">
        <v>57</v>
      </c>
      <c r="AY6" s="30"/>
      <c r="AZ6" s="30"/>
      <c r="BA6" s="30"/>
      <c r="BB6" s="30"/>
      <c r="BC6" s="31"/>
      <c r="BD6" s="30"/>
      <c r="BE6" s="30"/>
      <c r="BF6" s="30"/>
      <c r="BG6" s="30"/>
      <c r="BH6" s="31"/>
      <c r="BI6" s="30"/>
      <c r="BJ6" s="30"/>
      <c r="BK6" s="30"/>
      <c r="BL6" s="30"/>
      <c r="BM6" s="30"/>
      <c r="BN6" s="111"/>
      <c r="BO6" s="112"/>
      <c r="BP6" s="113"/>
      <c r="BQ6" s="34" t="s">
        <v>31</v>
      </c>
      <c r="BR6" s="34" t="s">
        <v>31</v>
      </c>
      <c r="BS6" s="35" t="s">
        <v>31</v>
      </c>
    </row>
    <row r="7" spans="1:74" ht="26.25" customHeight="1" x14ac:dyDescent="0.25">
      <c r="A7" s="46" t="s">
        <v>62</v>
      </c>
      <c r="B7" s="37" t="s">
        <v>89</v>
      </c>
      <c r="C7" s="2">
        <v>88.8</v>
      </c>
      <c r="D7" s="4">
        <v>69.59</v>
      </c>
      <c r="E7" s="4">
        <v>69.59</v>
      </c>
      <c r="F7" s="4">
        <v>69.59</v>
      </c>
      <c r="G7" s="4">
        <v>69.59</v>
      </c>
      <c r="H7" s="2">
        <v>69.59</v>
      </c>
      <c r="I7" s="4">
        <v>61.51</v>
      </c>
      <c r="J7" s="4">
        <v>61.51</v>
      </c>
      <c r="K7" s="4">
        <v>61.51</v>
      </c>
      <c r="L7" s="4">
        <v>61.51</v>
      </c>
      <c r="M7" s="2">
        <v>61.51</v>
      </c>
      <c r="N7" s="4">
        <v>59.97</v>
      </c>
      <c r="O7" s="4"/>
      <c r="P7" s="4"/>
      <c r="Q7" s="4"/>
      <c r="R7" s="4"/>
      <c r="S7" s="80">
        <v>42826</v>
      </c>
      <c r="T7" s="66">
        <v>43191</v>
      </c>
      <c r="U7" s="66"/>
      <c r="V7" s="66"/>
      <c r="W7" s="66"/>
      <c r="X7" s="79"/>
      <c r="Y7" s="66">
        <v>43556</v>
      </c>
      <c r="Z7" s="66"/>
      <c r="AA7" s="66"/>
      <c r="AB7" s="66"/>
      <c r="AC7" s="79"/>
      <c r="AD7" s="66">
        <v>43922</v>
      </c>
      <c r="AE7" s="66"/>
      <c r="AF7" s="66"/>
      <c r="AG7" s="66"/>
      <c r="AH7" s="66"/>
      <c r="AI7" s="80">
        <v>44286</v>
      </c>
      <c r="AJ7" s="10">
        <v>365</v>
      </c>
      <c r="AK7" s="10" t="s">
        <v>109</v>
      </c>
      <c r="AL7" s="10" t="s">
        <v>109</v>
      </c>
      <c r="AM7" s="10" t="s">
        <v>109</v>
      </c>
      <c r="AN7" s="11" t="s">
        <v>109</v>
      </c>
      <c r="AO7" s="10">
        <v>366</v>
      </c>
      <c r="AP7" s="10" t="s">
        <v>109</v>
      </c>
      <c r="AQ7" s="10" t="s">
        <v>109</v>
      </c>
      <c r="AR7" s="10" t="s">
        <v>109</v>
      </c>
      <c r="AS7" s="11" t="s">
        <v>109</v>
      </c>
      <c r="AT7" s="10">
        <v>365</v>
      </c>
      <c r="AU7" s="10" t="s">
        <v>109</v>
      </c>
      <c r="AV7" s="10" t="s">
        <v>109</v>
      </c>
      <c r="AW7" s="10" t="s">
        <v>109</v>
      </c>
      <c r="AX7" s="11" t="s">
        <v>109</v>
      </c>
      <c r="AY7" s="5">
        <v>1</v>
      </c>
      <c r="AZ7" s="5" t="s">
        <v>109</v>
      </c>
      <c r="BA7" s="5" t="s">
        <v>109</v>
      </c>
      <c r="BB7" s="5" t="s">
        <v>109</v>
      </c>
      <c r="BC7" s="6" t="s">
        <v>109</v>
      </c>
      <c r="BD7" s="5">
        <v>1</v>
      </c>
      <c r="BE7" s="5" t="s">
        <v>109</v>
      </c>
      <c r="BF7" s="5" t="s">
        <v>109</v>
      </c>
      <c r="BG7" s="5" t="s">
        <v>109</v>
      </c>
      <c r="BH7" s="6" t="s">
        <v>109</v>
      </c>
      <c r="BI7" s="13">
        <v>1</v>
      </c>
      <c r="BJ7" s="5" t="s">
        <v>109</v>
      </c>
      <c r="BK7" s="5" t="s">
        <v>109</v>
      </c>
      <c r="BL7" s="5" t="s">
        <v>109</v>
      </c>
      <c r="BM7" s="5" t="s">
        <v>109</v>
      </c>
      <c r="BN7" s="126">
        <v>69.59</v>
      </c>
      <c r="BO7" s="75">
        <v>61.51</v>
      </c>
      <c r="BP7" s="76">
        <v>59.97</v>
      </c>
      <c r="BQ7" s="77" t="s">
        <v>14</v>
      </c>
      <c r="BR7" s="127">
        <v>-0.1161086362983188</v>
      </c>
      <c r="BS7" s="130">
        <v>-2.5036579417980803E-2</v>
      </c>
      <c r="BT7" s="128">
        <v>69.59</v>
      </c>
      <c r="BU7" s="128"/>
    </row>
    <row r="8" spans="1:74" ht="26.25" customHeight="1" x14ac:dyDescent="0.25">
      <c r="A8" s="46" t="s">
        <v>62</v>
      </c>
      <c r="B8" s="37" t="s">
        <v>90</v>
      </c>
      <c r="C8" s="2">
        <v>49</v>
      </c>
      <c r="D8" s="4">
        <v>46.96</v>
      </c>
      <c r="E8" s="4">
        <v>46.96</v>
      </c>
      <c r="F8" s="4">
        <v>46.96</v>
      </c>
      <c r="G8" s="4">
        <v>46.96</v>
      </c>
      <c r="H8" s="2">
        <v>46.96</v>
      </c>
      <c r="I8" s="4">
        <v>45.92</v>
      </c>
      <c r="J8" s="4">
        <v>45.92</v>
      </c>
      <c r="K8" s="4">
        <v>45.92</v>
      </c>
      <c r="L8" s="4">
        <v>45.92</v>
      </c>
      <c r="M8" s="2">
        <v>45.92</v>
      </c>
      <c r="N8" s="4">
        <v>46.84</v>
      </c>
      <c r="O8" s="4"/>
      <c r="P8" s="4"/>
      <c r="Q8" s="4"/>
      <c r="R8" s="4"/>
      <c r="S8" s="80">
        <v>42826</v>
      </c>
      <c r="T8" s="66">
        <v>43191</v>
      </c>
      <c r="U8" s="66"/>
      <c r="V8" s="66"/>
      <c r="W8" s="66"/>
      <c r="X8" s="79"/>
      <c r="Y8" s="66">
        <v>43556</v>
      </c>
      <c r="Z8" s="66"/>
      <c r="AA8" s="66"/>
      <c r="AB8" s="66"/>
      <c r="AC8" s="79"/>
      <c r="AD8" s="66">
        <v>43922</v>
      </c>
      <c r="AE8" s="66"/>
      <c r="AF8" s="66"/>
      <c r="AG8" s="66"/>
      <c r="AH8" s="66"/>
      <c r="AI8" s="80">
        <v>44286</v>
      </c>
      <c r="AJ8" s="10">
        <v>365</v>
      </c>
      <c r="AK8" s="10" t="s">
        <v>109</v>
      </c>
      <c r="AL8" s="10" t="s">
        <v>109</v>
      </c>
      <c r="AM8" s="10" t="s">
        <v>109</v>
      </c>
      <c r="AN8" s="11" t="s">
        <v>109</v>
      </c>
      <c r="AO8" s="10">
        <v>366</v>
      </c>
      <c r="AP8" s="10" t="s">
        <v>109</v>
      </c>
      <c r="AQ8" s="10" t="s">
        <v>109</v>
      </c>
      <c r="AR8" s="10" t="s">
        <v>109</v>
      </c>
      <c r="AS8" s="11" t="s">
        <v>109</v>
      </c>
      <c r="AT8" s="10">
        <v>365</v>
      </c>
      <c r="AU8" s="10" t="s">
        <v>109</v>
      </c>
      <c r="AV8" s="10" t="s">
        <v>109</v>
      </c>
      <c r="AW8" s="10" t="s">
        <v>109</v>
      </c>
      <c r="AX8" s="11" t="s">
        <v>109</v>
      </c>
      <c r="AY8" s="5">
        <v>1</v>
      </c>
      <c r="AZ8" s="5" t="s">
        <v>109</v>
      </c>
      <c r="BA8" s="5" t="s">
        <v>109</v>
      </c>
      <c r="BB8" s="5" t="s">
        <v>109</v>
      </c>
      <c r="BC8" s="6" t="s">
        <v>109</v>
      </c>
      <c r="BD8" s="5">
        <v>1</v>
      </c>
      <c r="BE8" s="5" t="s">
        <v>109</v>
      </c>
      <c r="BF8" s="5" t="s">
        <v>109</v>
      </c>
      <c r="BG8" s="5" t="s">
        <v>109</v>
      </c>
      <c r="BH8" s="6" t="s">
        <v>109</v>
      </c>
      <c r="BI8" s="13">
        <v>1</v>
      </c>
      <c r="BJ8" s="5" t="s">
        <v>109</v>
      </c>
      <c r="BK8" s="5" t="s">
        <v>109</v>
      </c>
      <c r="BL8" s="5" t="s">
        <v>109</v>
      </c>
      <c r="BM8" s="5" t="s">
        <v>109</v>
      </c>
      <c r="BN8" s="126">
        <v>46.96</v>
      </c>
      <c r="BO8" s="75">
        <v>45.92</v>
      </c>
      <c r="BP8" s="76">
        <v>46.84</v>
      </c>
      <c r="BQ8" s="77" t="s">
        <v>14</v>
      </c>
      <c r="BR8" s="127">
        <v>-2.214650766609879E-2</v>
      </c>
      <c r="BS8" s="130">
        <v>2.003484320557495E-2</v>
      </c>
      <c r="BT8" s="128">
        <v>46.96</v>
      </c>
      <c r="BU8" s="128"/>
    </row>
    <row r="9" spans="1:74" ht="26.25" customHeight="1" x14ac:dyDescent="0.25">
      <c r="A9" s="46" t="s">
        <v>62</v>
      </c>
      <c r="B9" s="37" t="s">
        <v>91</v>
      </c>
      <c r="C9" s="2">
        <v>11</v>
      </c>
      <c r="D9" s="4">
        <v>4.63</v>
      </c>
      <c r="E9" s="4">
        <v>4.63</v>
      </c>
      <c r="F9" s="4">
        <v>4.63</v>
      </c>
      <c r="G9" s="4">
        <v>4.63</v>
      </c>
      <c r="H9" s="2">
        <v>4.63</v>
      </c>
      <c r="I9" s="4">
        <v>2.99</v>
      </c>
      <c r="J9" s="4">
        <v>2.99</v>
      </c>
      <c r="K9" s="4">
        <v>2.99</v>
      </c>
      <c r="L9" s="4">
        <v>2.99</v>
      </c>
      <c r="M9" s="2">
        <v>2.99</v>
      </c>
      <c r="N9" s="4">
        <v>3.06</v>
      </c>
      <c r="O9" s="4"/>
      <c r="P9" s="4"/>
      <c r="Q9" s="4"/>
      <c r="R9" s="4"/>
      <c r="S9" s="80">
        <v>42917</v>
      </c>
      <c r="T9" s="66">
        <v>43191</v>
      </c>
      <c r="U9" s="66"/>
      <c r="V9" s="66"/>
      <c r="W9" s="66"/>
      <c r="X9" s="79"/>
      <c r="Y9" s="66">
        <v>43556</v>
      </c>
      <c r="Z9" s="66"/>
      <c r="AA9" s="66"/>
      <c r="AB9" s="66"/>
      <c r="AC9" s="79"/>
      <c r="AD9" s="66">
        <v>43922</v>
      </c>
      <c r="AE9" s="66"/>
      <c r="AF9" s="66"/>
      <c r="AG9" s="66"/>
      <c r="AH9" s="66"/>
      <c r="AI9" s="80">
        <v>44286</v>
      </c>
      <c r="AJ9" s="10">
        <v>365</v>
      </c>
      <c r="AK9" s="10" t="s">
        <v>109</v>
      </c>
      <c r="AL9" s="10" t="s">
        <v>109</v>
      </c>
      <c r="AM9" s="10" t="s">
        <v>109</v>
      </c>
      <c r="AN9" s="11" t="s">
        <v>109</v>
      </c>
      <c r="AO9" s="10">
        <v>366</v>
      </c>
      <c r="AP9" s="10" t="s">
        <v>109</v>
      </c>
      <c r="AQ9" s="10" t="s">
        <v>109</v>
      </c>
      <c r="AR9" s="10" t="s">
        <v>109</v>
      </c>
      <c r="AS9" s="11" t="s">
        <v>109</v>
      </c>
      <c r="AT9" s="10">
        <v>365</v>
      </c>
      <c r="AU9" s="10" t="s">
        <v>109</v>
      </c>
      <c r="AV9" s="10" t="s">
        <v>109</v>
      </c>
      <c r="AW9" s="10" t="s">
        <v>109</v>
      </c>
      <c r="AX9" s="11" t="s">
        <v>109</v>
      </c>
      <c r="AY9" s="5">
        <v>1</v>
      </c>
      <c r="AZ9" s="5" t="s">
        <v>109</v>
      </c>
      <c r="BA9" s="5" t="s">
        <v>109</v>
      </c>
      <c r="BB9" s="5" t="s">
        <v>109</v>
      </c>
      <c r="BC9" s="6" t="s">
        <v>109</v>
      </c>
      <c r="BD9" s="5">
        <v>1</v>
      </c>
      <c r="BE9" s="5" t="s">
        <v>109</v>
      </c>
      <c r="BF9" s="5" t="s">
        <v>109</v>
      </c>
      <c r="BG9" s="5" t="s">
        <v>109</v>
      </c>
      <c r="BH9" s="6" t="s">
        <v>109</v>
      </c>
      <c r="BI9" s="13">
        <v>1</v>
      </c>
      <c r="BJ9" s="5" t="s">
        <v>109</v>
      </c>
      <c r="BK9" s="5" t="s">
        <v>109</v>
      </c>
      <c r="BL9" s="5" t="s">
        <v>109</v>
      </c>
      <c r="BM9" s="5" t="s">
        <v>109</v>
      </c>
      <c r="BN9" s="126">
        <v>4.63</v>
      </c>
      <c r="BO9" s="75">
        <v>2.99</v>
      </c>
      <c r="BP9" s="76">
        <v>3.06</v>
      </c>
      <c r="BQ9" s="77" t="s">
        <v>14</v>
      </c>
      <c r="BR9" s="127">
        <v>-0.35421166306695456</v>
      </c>
      <c r="BS9" s="130">
        <v>2.341137123745814E-2</v>
      </c>
      <c r="BT9" s="128">
        <v>4.63</v>
      </c>
      <c r="BU9" s="128"/>
    </row>
    <row r="10" spans="1:74" ht="26.25" customHeight="1" x14ac:dyDescent="0.25">
      <c r="A10" s="105" t="s">
        <v>63</v>
      </c>
      <c r="B10" s="37" t="s">
        <v>26</v>
      </c>
      <c r="C10" s="2">
        <v>11</v>
      </c>
      <c r="D10" s="4">
        <v>4.63</v>
      </c>
      <c r="E10" s="4">
        <v>4.63</v>
      </c>
      <c r="F10" s="4">
        <v>4.63</v>
      </c>
      <c r="G10" s="4">
        <v>4.63</v>
      </c>
      <c r="H10" s="2">
        <v>4.63</v>
      </c>
      <c r="I10" s="4">
        <v>2.99</v>
      </c>
      <c r="J10" s="4">
        <v>2.99</v>
      </c>
      <c r="K10" s="4">
        <v>2.99</v>
      </c>
      <c r="L10" s="4">
        <v>2.99</v>
      </c>
      <c r="M10" s="2">
        <v>2.99</v>
      </c>
      <c r="N10" s="4">
        <v>3.06</v>
      </c>
      <c r="O10" s="4"/>
      <c r="P10" s="4"/>
      <c r="Q10" s="4"/>
      <c r="R10" s="4"/>
      <c r="S10" s="80">
        <v>42826</v>
      </c>
      <c r="T10" s="66">
        <v>43191</v>
      </c>
      <c r="U10" s="66"/>
      <c r="V10" s="66"/>
      <c r="W10" s="66"/>
      <c r="X10" s="79"/>
      <c r="Y10" s="66">
        <v>43556</v>
      </c>
      <c r="Z10" s="66"/>
      <c r="AA10" s="66"/>
      <c r="AB10" s="66"/>
      <c r="AC10" s="79"/>
      <c r="AD10" s="66">
        <v>43922</v>
      </c>
      <c r="AE10" s="66"/>
      <c r="AF10" s="66"/>
      <c r="AG10" s="66"/>
      <c r="AH10" s="66"/>
      <c r="AI10" s="80">
        <v>44286</v>
      </c>
      <c r="AJ10" s="10">
        <v>365</v>
      </c>
      <c r="AK10" s="10" t="s">
        <v>109</v>
      </c>
      <c r="AL10" s="10" t="s">
        <v>109</v>
      </c>
      <c r="AM10" s="10" t="s">
        <v>109</v>
      </c>
      <c r="AN10" s="11" t="s">
        <v>109</v>
      </c>
      <c r="AO10" s="10">
        <v>366</v>
      </c>
      <c r="AP10" s="10" t="s">
        <v>109</v>
      </c>
      <c r="AQ10" s="10" t="s">
        <v>109</v>
      </c>
      <c r="AR10" s="10" t="s">
        <v>109</v>
      </c>
      <c r="AS10" s="11" t="s">
        <v>109</v>
      </c>
      <c r="AT10" s="10">
        <v>365</v>
      </c>
      <c r="AU10" s="10" t="s">
        <v>109</v>
      </c>
      <c r="AV10" s="10" t="s">
        <v>109</v>
      </c>
      <c r="AW10" s="10" t="s">
        <v>109</v>
      </c>
      <c r="AX10" s="11" t="s">
        <v>109</v>
      </c>
      <c r="AY10" s="5">
        <v>1</v>
      </c>
      <c r="AZ10" s="5" t="s">
        <v>109</v>
      </c>
      <c r="BA10" s="5" t="s">
        <v>109</v>
      </c>
      <c r="BB10" s="5" t="s">
        <v>109</v>
      </c>
      <c r="BC10" s="6" t="s">
        <v>109</v>
      </c>
      <c r="BD10" s="5">
        <v>1</v>
      </c>
      <c r="BE10" s="5" t="s">
        <v>109</v>
      </c>
      <c r="BF10" s="5" t="s">
        <v>109</v>
      </c>
      <c r="BG10" s="5" t="s">
        <v>109</v>
      </c>
      <c r="BH10" s="6" t="s">
        <v>109</v>
      </c>
      <c r="BI10" s="13">
        <v>1</v>
      </c>
      <c r="BJ10" s="5" t="s">
        <v>109</v>
      </c>
      <c r="BK10" s="5" t="s">
        <v>109</v>
      </c>
      <c r="BL10" s="5" t="s">
        <v>109</v>
      </c>
      <c r="BM10" s="5" t="s">
        <v>109</v>
      </c>
      <c r="BN10" s="126">
        <v>4.63</v>
      </c>
      <c r="BO10" s="75">
        <v>2.99</v>
      </c>
      <c r="BP10" s="76">
        <v>3.06</v>
      </c>
      <c r="BQ10" s="77" t="s">
        <v>14</v>
      </c>
      <c r="BR10" s="127">
        <v>-0.35421166306695456</v>
      </c>
      <c r="BS10" s="130">
        <v>2.341137123745814E-2</v>
      </c>
      <c r="BT10" s="128">
        <v>4.63</v>
      </c>
      <c r="BU10" s="128"/>
    </row>
    <row r="11" spans="1:74" ht="26.25" customHeight="1" x14ac:dyDescent="0.25">
      <c r="A11" s="105" t="s">
        <v>67</v>
      </c>
      <c r="B11" s="37" t="s">
        <v>70</v>
      </c>
      <c r="C11" s="2">
        <v>11.25</v>
      </c>
      <c r="D11" s="4">
        <v>7.26</v>
      </c>
      <c r="E11" s="4">
        <v>7.26</v>
      </c>
      <c r="F11" s="4">
        <v>7.26</v>
      </c>
      <c r="G11" s="4">
        <v>7.26</v>
      </c>
      <c r="H11" s="2">
        <v>7.26</v>
      </c>
      <c r="I11" s="4">
        <v>5.82</v>
      </c>
      <c r="J11" s="4">
        <v>5.82</v>
      </c>
      <c r="K11" s="4">
        <v>5.82</v>
      </c>
      <c r="L11" s="4">
        <v>5.82</v>
      </c>
      <c r="M11" s="2">
        <v>5.82</v>
      </c>
      <c r="N11" s="4">
        <v>5.58</v>
      </c>
      <c r="O11" s="4"/>
      <c r="P11" s="4"/>
      <c r="Q11" s="4"/>
      <c r="R11" s="4"/>
      <c r="S11" s="80">
        <v>42826</v>
      </c>
      <c r="T11" s="66">
        <v>43191</v>
      </c>
      <c r="U11" s="66"/>
      <c r="V11" s="66"/>
      <c r="W11" s="66"/>
      <c r="X11" s="79"/>
      <c r="Y11" s="66">
        <v>43556</v>
      </c>
      <c r="Z11" s="66"/>
      <c r="AA11" s="66"/>
      <c r="AB11" s="66"/>
      <c r="AC11" s="79"/>
      <c r="AD11" s="66">
        <v>43922</v>
      </c>
      <c r="AE11" s="66"/>
      <c r="AF11" s="66"/>
      <c r="AG11" s="66"/>
      <c r="AH11" s="66"/>
      <c r="AI11" s="80">
        <v>44286</v>
      </c>
      <c r="AJ11" s="10">
        <v>365</v>
      </c>
      <c r="AK11" s="10" t="s">
        <v>109</v>
      </c>
      <c r="AL11" s="10" t="s">
        <v>109</v>
      </c>
      <c r="AM11" s="10" t="s">
        <v>109</v>
      </c>
      <c r="AN11" s="11" t="s">
        <v>109</v>
      </c>
      <c r="AO11" s="10">
        <v>366</v>
      </c>
      <c r="AP11" s="10" t="s">
        <v>109</v>
      </c>
      <c r="AQ11" s="10" t="s">
        <v>109</v>
      </c>
      <c r="AR11" s="10" t="s">
        <v>109</v>
      </c>
      <c r="AS11" s="11" t="s">
        <v>109</v>
      </c>
      <c r="AT11" s="10">
        <v>365</v>
      </c>
      <c r="AU11" s="10" t="s">
        <v>109</v>
      </c>
      <c r="AV11" s="10" t="s">
        <v>109</v>
      </c>
      <c r="AW11" s="10" t="s">
        <v>109</v>
      </c>
      <c r="AX11" s="11" t="s">
        <v>109</v>
      </c>
      <c r="AY11" s="5">
        <v>1</v>
      </c>
      <c r="AZ11" s="5" t="s">
        <v>109</v>
      </c>
      <c r="BA11" s="5" t="s">
        <v>109</v>
      </c>
      <c r="BB11" s="5" t="s">
        <v>109</v>
      </c>
      <c r="BC11" s="6" t="s">
        <v>109</v>
      </c>
      <c r="BD11" s="5">
        <v>1</v>
      </c>
      <c r="BE11" s="5" t="s">
        <v>109</v>
      </c>
      <c r="BF11" s="5" t="s">
        <v>109</v>
      </c>
      <c r="BG11" s="5" t="s">
        <v>109</v>
      </c>
      <c r="BH11" s="6" t="s">
        <v>109</v>
      </c>
      <c r="BI11" s="13">
        <v>1</v>
      </c>
      <c r="BJ11" s="5" t="s">
        <v>109</v>
      </c>
      <c r="BK11" s="5" t="s">
        <v>109</v>
      </c>
      <c r="BL11" s="5" t="s">
        <v>109</v>
      </c>
      <c r="BM11" s="5" t="s">
        <v>109</v>
      </c>
      <c r="BN11" s="126">
        <v>7.26</v>
      </c>
      <c r="BO11" s="75">
        <v>5.82</v>
      </c>
      <c r="BP11" s="76">
        <v>5.58</v>
      </c>
      <c r="BQ11" s="77" t="s">
        <v>14</v>
      </c>
      <c r="BR11" s="127">
        <v>-0.19834710743801648</v>
      </c>
      <c r="BS11" s="130">
        <v>-4.123711340206189E-2</v>
      </c>
      <c r="BT11" s="128">
        <v>7.26</v>
      </c>
      <c r="BU11" s="128"/>
    </row>
    <row r="12" spans="1:74" ht="26.25" customHeight="1" x14ac:dyDescent="0.25">
      <c r="A12" s="105" t="s">
        <v>64</v>
      </c>
      <c r="B12" s="37" t="s">
        <v>92</v>
      </c>
      <c r="C12" s="2"/>
      <c r="D12" s="4">
        <v>117</v>
      </c>
      <c r="E12" s="4">
        <v>120.51</v>
      </c>
      <c r="F12" s="4">
        <v>120.51</v>
      </c>
      <c r="G12" s="4">
        <v>120.51</v>
      </c>
      <c r="H12" s="2">
        <v>120.51</v>
      </c>
      <c r="I12" s="4">
        <v>123.4</v>
      </c>
      <c r="J12" s="4">
        <v>123.4</v>
      </c>
      <c r="K12" s="4">
        <v>123.4</v>
      </c>
      <c r="L12" s="4">
        <v>123.4</v>
      </c>
      <c r="M12" s="2">
        <v>123.4</v>
      </c>
      <c r="N12" s="4" t="s">
        <v>106</v>
      </c>
      <c r="O12" s="4"/>
      <c r="P12" s="4"/>
      <c r="Q12" s="4"/>
      <c r="R12" s="4"/>
      <c r="S12" s="80"/>
      <c r="T12" s="66">
        <v>43191</v>
      </c>
      <c r="U12" s="66">
        <v>43282</v>
      </c>
      <c r="V12" s="66"/>
      <c r="W12" s="66"/>
      <c r="X12" s="79"/>
      <c r="Y12" s="66">
        <v>43556</v>
      </c>
      <c r="Z12" s="66"/>
      <c r="AA12" s="66"/>
      <c r="AB12" s="66"/>
      <c r="AC12" s="79"/>
      <c r="AD12" s="66" t="s">
        <v>14</v>
      </c>
      <c r="AE12" s="66"/>
      <c r="AF12" s="66"/>
      <c r="AG12" s="66"/>
      <c r="AH12" s="66"/>
      <c r="AI12" s="80">
        <v>44286</v>
      </c>
      <c r="AJ12" s="10">
        <v>91</v>
      </c>
      <c r="AK12" s="10">
        <v>274</v>
      </c>
      <c r="AL12" s="10" t="s">
        <v>109</v>
      </c>
      <c r="AM12" s="10" t="s">
        <v>109</v>
      </c>
      <c r="AN12" s="11" t="s">
        <v>109</v>
      </c>
      <c r="AO12" s="10">
        <v>366</v>
      </c>
      <c r="AP12" s="10" t="s">
        <v>109</v>
      </c>
      <c r="AQ12" s="10" t="s">
        <v>109</v>
      </c>
      <c r="AR12" s="10" t="s">
        <v>109</v>
      </c>
      <c r="AS12" s="11" t="s">
        <v>109</v>
      </c>
      <c r="AT12" s="10" t="s">
        <v>14</v>
      </c>
      <c r="AU12" s="10"/>
      <c r="AV12" s="10"/>
      <c r="AW12" s="10"/>
      <c r="AX12" s="11"/>
      <c r="AY12" s="5">
        <v>0.24931506849315069</v>
      </c>
      <c r="AZ12" s="5">
        <v>0.75068493150684934</v>
      </c>
      <c r="BA12" s="5" t="s">
        <v>109</v>
      </c>
      <c r="BB12" s="5" t="s">
        <v>109</v>
      </c>
      <c r="BC12" s="6" t="s">
        <v>109</v>
      </c>
      <c r="BD12" s="5">
        <v>1</v>
      </c>
      <c r="BE12" s="5" t="s">
        <v>109</v>
      </c>
      <c r="BF12" s="5" t="s">
        <v>109</v>
      </c>
      <c r="BG12" s="5" t="s">
        <v>109</v>
      </c>
      <c r="BH12" s="6" t="s">
        <v>109</v>
      </c>
      <c r="BI12" s="13" t="s">
        <v>14</v>
      </c>
      <c r="BJ12" s="5" t="s">
        <v>109</v>
      </c>
      <c r="BK12" s="5" t="s">
        <v>109</v>
      </c>
      <c r="BL12" s="5" t="s">
        <v>109</v>
      </c>
      <c r="BM12" s="5" t="s">
        <v>109</v>
      </c>
      <c r="BN12" s="126">
        <v>119.63490410958904</v>
      </c>
      <c r="BO12" s="75">
        <v>123.4</v>
      </c>
      <c r="BP12" s="76" t="s">
        <v>14</v>
      </c>
      <c r="BQ12" s="77" t="s">
        <v>14</v>
      </c>
      <c r="BR12" s="127">
        <v>3.1471550200450067E-2</v>
      </c>
      <c r="BS12" s="130" t="s">
        <v>14</v>
      </c>
      <c r="BT12" s="128">
        <v>120.51</v>
      </c>
      <c r="BU12" s="128"/>
    </row>
    <row r="13" spans="1:74" ht="26.25" customHeight="1" x14ac:dyDescent="0.25">
      <c r="A13" s="105" t="s">
        <v>65</v>
      </c>
      <c r="B13" s="37" t="s">
        <v>93</v>
      </c>
      <c r="C13" s="2"/>
      <c r="D13" s="4">
        <v>92</v>
      </c>
      <c r="E13" s="4">
        <v>94.76</v>
      </c>
      <c r="F13" s="4">
        <v>94.76</v>
      </c>
      <c r="G13" s="4">
        <v>94.76</v>
      </c>
      <c r="H13" s="2">
        <v>94.76</v>
      </c>
      <c r="I13" s="4">
        <v>97.03</v>
      </c>
      <c r="J13" s="4">
        <v>97.03</v>
      </c>
      <c r="K13" s="4">
        <v>97.03</v>
      </c>
      <c r="L13" s="4">
        <v>97.03</v>
      </c>
      <c r="M13" s="2">
        <v>97.03</v>
      </c>
      <c r="N13" s="4">
        <v>98.48</v>
      </c>
      <c r="O13" s="134" t="s">
        <v>107</v>
      </c>
      <c r="P13" s="134"/>
      <c r="Q13" s="136"/>
      <c r="R13" s="136"/>
      <c r="S13" s="80"/>
      <c r="T13" s="66">
        <v>43191</v>
      </c>
      <c r="U13" s="66">
        <v>43282</v>
      </c>
      <c r="V13" s="66"/>
      <c r="W13" s="66"/>
      <c r="X13" s="79"/>
      <c r="Y13" s="66">
        <v>43556</v>
      </c>
      <c r="Z13" s="66"/>
      <c r="AA13" s="66"/>
      <c r="AB13" s="66"/>
      <c r="AC13" s="79"/>
      <c r="AD13" s="66">
        <v>43922</v>
      </c>
      <c r="AE13" s="66">
        <v>44013</v>
      </c>
      <c r="AF13" s="66"/>
      <c r="AG13" s="66"/>
      <c r="AH13" s="66"/>
      <c r="AI13" s="80">
        <v>44286</v>
      </c>
      <c r="AJ13" s="10">
        <v>91</v>
      </c>
      <c r="AK13" s="10">
        <v>274</v>
      </c>
      <c r="AL13" s="10" t="s">
        <v>109</v>
      </c>
      <c r="AM13" s="10" t="s">
        <v>109</v>
      </c>
      <c r="AN13" s="11" t="s">
        <v>109</v>
      </c>
      <c r="AO13" s="10">
        <v>366</v>
      </c>
      <c r="AP13" s="10" t="s">
        <v>109</v>
      </c>
      <c r="AQ13" s="10" t="s">
        <v>109</v>
      </c>
      <c r="AR13" s="10" t="s">
        <v>109</v>
      </c>
      <c r="AS13" s="11" t="s">
        <v>109</v>
      </c>
      <c r="AT13" s="10">
        <v>91</v>
      </c>
      <c r="AU13" s="132"/>
      <c r="AV13" s="132"/>
      <c r="AW13" s="132"/>
      <c r="AX13" s="133"/>
      <c r="AY13" s="5">
        <v>0.24931506849315069</v>
      </c>
      <c r="AZ13" s="5">
        <v>0.75068493150684934</v>
      </c>
      <c r="BA13" s="5" t="s">
        <v>109</v>
      </c>
      <c r="BB13" s="5" t="s">
        <v>109</v>
      </c>
      <c r="BC13" s="6" t="s">
        <v>109</v>
      </c>
      <c r="BD13" s="5">
        <v>1</v>
      </c>
      <c r="BE13" s="5" t="s">
        <v>109</v>
      </c>
      <c r="BF13" s="5" t="s">
        <v>109</v>
      </c>
      <c r="BG13" s="5" t="s">
        <v>109</v>
      </c>
      <c r="BH13" s="6" t="s">
        <v>109</v>
      </c>
      <c r="BI13" s="13">
        <v>1</v>
      </c>
      <c r="BJ13" s="13"/>
      <c r="BK13" s="13"/>
      <c r="BL13" s="13"/>
      <c r="BM13" s="13"/>
      <c r="BN13" s="126">
        <v>94.0718904109589</v>
      </c>
      <c r="BO13" s="131">
        <v>97.03</v>
      </c>
      <c r="BP13" s="76">
        <v>98.48</v>
      </c>
      <c r="BQ13" s="77" t="s">
        <v>14</v>
      </c>
      <c r="BR13" s="127">
        <v>3.1445201920769481E-2</v>
      </c>
      <c r="BS13" s="130">
        <v>1.4943831804596545E-2</v>
      </c>
      <c r="BT13" s="128">
        <v>94.76</v>
      </c>
      <c r="BU13" s="128"/>
    </row>
    <row r="14" spans="1:74" ht="26.25" customHeight="1" x14ac:dyDescent="0.25">
      <c r="A14" s="105" t="s">
        <v>66</v>
      </c>
      <c r="B14" s="37" t="s">
        <v>48</v>
      </c>
      <c r="C14" s="2">
        <v>790</v>
      </c>
      <c r="D14" s="4">
        <v>521</v>
      </c>
      <c r="E14" s="4">
        <v>521</v>
      </c>
      <c r="F14" s="4">
        <v>521</v>
      </c>
      <c r="G14" s="4">
        <v>521</v>
      </c>
      <c r="H14" s="2">
        <v>521</v>
      </c>
      <c r="I14" s="4">
        <v>521</v>
      </c>
      <c r="J14" s="4">
        <v>521</v>
      </c>
      <c r="K14" s="4">
        <v>521</v>
      </c>
      <c r="L14" s="4">
        <v>521</v>
      </c>
      <c r="M14" s="2">
        <v>521</v>
      </c>
      <c r="N14" s="4">
        <v>521</v>
      </c>
      <c r="O14" s="4"/>
      <c r="P14" s="4"/>
      <c r="Q14" s="4"/>
      <c r="R14" s="4"/>
      <c r="S14" s="80">
        <v>43014</v>
      </c>
      <c r="T14" s="66">
        <v>43191</v>
      </c>
      <c r="U14" s="66"/>
      <c r="V14" s="66"/>
      <c r="W14" s="66"/>
      <c r="X14" s="79"/>
      <c r="Y14" s="66">
        <v>43556</v>
      </c>
      <c r="Z14" s="66"/>
      <c r="AA14" s="66"/>
      <c r="AB14" s="66"/>
      <c r="AC14" s="79"/>
      <c r="AD14" s="66">
        <v>43922</v>
      </c>
      <c r="AE14" s="66"/>
      <c r="AF14" s="66"/>
      <c r="AG14" s="66"/>
      <c r="AH14" s="66"/>
      <c r="AI14" s="80">
        <v>44286</v>
      </c>
      <c r="AJ14" s="10">
        <v>365</v>
      </c>
      <c r="AK14" s="10" t="s">
        <v>109</v>
      </c>
      <c r="AL14" s="10" t="s">
        <v>109</v>
      </c>
      <c r="AM14" s="10" t="s">
        <v>109</v>
      </c>
      <c r="AN14" s="11" t="s">
        <v>109</v>
      </c>
      <c r="AO14" s="10">
        <v>366</v>
      </c>
      <c r="AP14" s="10" t="s">
        <v>109</v>
      </c>
      <c r="AQ14" s="10" t="s">
        <v>109</v>
      </c>
      <c r="AR14" s="10" t="s">
        <v>109</v>
      </c>
      <c r="AS14" s="11" t="s">
        <v>109</v>
      </c>
      <c r="AT14" s="10">
        <v>365</v>
      </c>
      <c r="AU14" s="10" t="s">
        <v>109</v>
      </c>
      <c r="AV14" s="10" t="s">
        <v>109</v>
      </c>
      <c r="AW14" s="10" t="s">
        <v>109</v>
      </c>
      <c r="AX14" s="11" t="s">
        <v>109</v>
      </c>
      <c r="AY14" s="5">
        <v>1</v>
      </c>
      <c r="AZ14" s="5" t="s">
        <v>109</v>
      </c>
      <c r="BA14" s="5" t="s">
        <v>109</v>
      </c>
      <c r="BB14" s="5" t="s">
        <v>109</v>
      </c>
      <c r="BC14" s="6" t="s">
        <v>109</v>
      </c>
      <c r="BD14" s="5">
        <v>1</v>
      </c>
      <c r="BE14" s="5" t="s">
        <v>109</v>
      </c>
      <c r="BF14" s="5" t="s">
        <v>109</v>
      </c>
      <c r="BG14" s="5" t="s">
        <v>109</v>
      </c>
      <c r="BH14" s="6" t="s">
        <v>109</v>
      </c>
      <c r="BI14" s="13">
        <v>1</v>
      </c>
      <c r="BJ14" s="5" t="s">
        <v>109</v>
      </c>
      <c r="BK14" s="5" t="s">
        <v>109</v>
      </c>
      <c r="BL14" s="5" t="s">
        <v>109</v>
      </c>
      <c r="BM14" s="5" t="s">
        <v>109</v>
      </c>
      <c r="BN14" s="126">
        <v>521</v>
      </c>
      <c r="BO14" s="131">
        <v>521</v>
      </c>
      <c r="BP14" s="76" t="s">
        <v>14</v>
      </c>
      <c r="BQ14" s="77" t="s">
        <v>14</v>
      </c>
      <c r="BR14" s="77" t="s">
        <v>14</v>
      </c>
      <c r="BS14" s="6" t="s">
        <v>14</v>
      </c>
      <c r="BT14" s="128">
        <v>521</v>
      </c>
      <c r="BU14" s="128">
        <v>521</v>
      </c>
      <c r="BV14" s="128">
        <v>521</v>
      </c>
    </row>
    <row r="15" spans="1:74" ht="26.25" customHeight="1" x14ac:dyDescent="0.25">
      <c r="A15" s="105" t="s">
        <v>66</v>
      </c>
      <c r="B15" s="37" t="s">
        <v>88</v>
      </c>
      <c r="C15" s="2">
        <v>1800</v>
      </c>
      <c r="D15" s="4">
        <v>1042</v>
      </c>
      <c r="E15" s="4">
        <v>1042</v>
      </c>
      <c r="F15" s="4">
        <v>1042</v>
      </c>
      <c r="G15" s="4">
        <v>1042</v>
      </c>
      <c r="H15" s="2">
        <v>1042</v>
      </c>
      <c r="I15" s="4">
        <v>1042</v>
      </c>
      <c r="J15" s="4">
        <v>1042</v>
      </c>
      <c r="K15" s="4">
        <v>1042</v>
      </c>
      <c r="L15" s="4">
        <v>1042</v>
      </c>
      <c r="M15" s="2">
        <v>1042</v>
      </c>
      <c r="N15" s="4">
        <v>1042</v>
      </c>
      <c r="O15" s="4"/>
      <c r="P15" s="4"/>
      <c r="Q15" s="4"/>
      <c r="R15" s="4"/>
      <c r="S15" s="80">
        <v>43014</v>
      </c>
      <c r="T15" s="66">
        <v>43191</v>
      </c>
      <c r="U15" s="66"/>
      <c r="V15" s="66"/>
      <c r="W15" s="66"/>
      <c r="X15" s="79"/>
      <c r="Y15" s="66">
        <v>43556</v>
      </c>
      <c r="Z15" s="66"/>
      <c r="AA15" s="66"/>
      <c r="AB15" s="66"/>
      <c r="AC15" s="79"/>
      <c r="AD15" s="66">
        <v>43922</v>
      </c>
      <c r="AE15" s="66"/>
      <c r="AF15" s="66"/>
      <c r="AG15" s="66"/>
      <c r="AH15" s="66"/>
      <c r="AI15" s="80">
        <v>44286</v>
      </c>
      <c r="AJ15" s="10">
        <v>365</v>
      </c>
      <c r="AK15" s="10" t="s">
        <v>109</v>
      </c>
      <c r="AL15" s="10" t="s">
        <v>109</v>
      </c>
      <c r="AM15" s="10" t="s">
        <v>109</v>
      </c>
      <c r="AN15" s="11" t="s">
        <v>109</v>
      </c>
      <c r="AO15" s="10">
        <v>366</v>
      </c>
      <c r="AP15" s="10" t="s">
        <v>109</v>
      </c>
      <c r="AQ15" s="10" t="s">
        <v>109</v>
      </c>
      <c r="AR15" s="10" t="s">
        <v>109</v>
      </c>
      <c r="AS15" s="11" t="s">
        <v>109</v>
      </c>
      <c r="AT15" s="10">
        <v>365</v>
      </c>
      <c r="AU15" s="10" t="s">
        <v>109</v>
      </c>
      <c r="AV15" s="10" t="s">
        <v>109</v>
      </c>
      <c r="AW15" s="10" t="s">
        <v>109</v>
      </c>
      <c r="AX15" s="11" t="s">
        <v>109</v>
      </c>
      <c r="AY15" s="5">
        <v>1</v>
      </c>
      <c r="AZ15" s="5" t="s">
        <v>109</v>
      </c>
      <c r="BA15" s="5" t="s">
        <v>109</v>
      </c>
      <c r="BB15" s="5" t="s">
        <v>109</v>
      </c>
      <c r="BC15" s="6" t="s">
        <v>109</v>
      </c>
      <c r="BD15" s="5">
        <v>1</v>
      </c>
      <c r="BE15" s="5" t="s">
        <v>109</v>
      </c>
      <c r="BF15" s="5" t="s">
        <v>109</v>
      </c>
      <c r="BG15" s="5" t="s">
        <v>109</v>
      </c>
      <c r="BH15" s="6" t="s">
        <v>109</v>
      </c>
      <c r="BI15" s="13">
        <v>1</v>
      </c>
      <c r="BJ15" s="5" t="s">
        <v>109</v>
      </c>
      <c r="BK15" s="5" t="s">
        <v>109</v>
      </c>
      <c r="BL15" s="5" t="s">
        <v>109</v>
      </c>
      <c r="BM15" s="5" t="s">
        <v>109</v>
      </c>
      <c r="BN15" s="126">
        <v>1042</v>
      </c>
      <c r="BO15" s="131">
        <v>1042</v>
      </c>
      <c r="BP15" s="76" t="s">
        <v>14</v>
      </c>
      <c r="BQ15" s="77" t="s">
        <v>14</v>
      </c>
      <c r="BR15" s="77" t="s">
        <v>14</v>
      </c>
      <c r="BS15" s="6" t="s">
        <v>14</v>
      </c>
      <c r="BT15" s="128">
        <v>1042</v>
      </c>
      <c r="BU15" s="128">
        <v>1042</v>
      </c>
      <c r="BV15" s="128">
        <v>1042</v>
      </c>
    </row>
    <row r="16" spans="1:74" ht="26.25" customHeight="1" x14ac:dyDescent="0.25">
      <c r="A16" s="105" t="s">
        <v>66</v>
      </c>
      <c r="B16" s="37" t="s">
        <v>18</v>
      </c>
      <c r="C16" s="2">
        <v>130</v>
      </c>
      <c r="D16" s="4">
        <v>130</v>
      </c>
      <c r="E16" s="4">
        <v>130</v>
      </c>
      <c r="F16" s="4">
        <v>130</v>
      </c>
      <c r="G16" s="4">
        <v>130</v>
      </c>
      <c r="H16" s="2">
        <v>130</v>
      </c>
      <c r="I16" s="4">
        <v>130</v>
      </c>
      <c r="J16" s="4">
        <v>130</v>
      </c>
      <c r="K16" s="4">
        <v>130</v>
      </c>
      <c r="L16" s="4">
        <v>130</v>
      </c>
      <c r="M16" s="2">
        <v>130</v>
      </c>
      <c r="N16" s="4">
        <v>130</v>
      </c>
      <c r="O16" s="4"/>
      <c r="P16" s="4"/>
      <c r="Q16" s="4"/>
      <c r="R16" s="4"/>
      <c r="S16" s="80">
        <v>42838</v>
      </c>
      <c r="T16" s="66">
        <v>43191</v>
      </c>
      <c r="U16" s="66"/>
      <c r="V16" s="66"/>
      <c r="W16" s="66"/>
      <c r="X16" s="79"/>
      <c r="Y16" s="66">
        <v>43556</v>
      </c>
      <c r="Z16" s="66"/>
      <c r="AA16" s="66"/>
      <c r="AB16" s="66"/>
      <c r="AC16" s="79"/>
      <c r="AD16" s="66">
        <v>43922</v>
      </c>
      <c r="AE16" s="66"/>
      <c r="AF16" s="66"/>
      <c r="AG16" s="66"/>
      <c r="AH16" s="66"/>
      <c r="AI16" s="80">
        <v>44286</v>
      </c>
      <c r="AJ16" s="10">
        <v>365</v>
      </c>
      <c r="AK16" s="10" t="s">
        <v>109</v>
      </c>
      <c r="AL16" s="10" t="s">
        <v>109</v>
      </c>
      <c r="AM16" s="10" t="s">
        <v>109</v>
      </c>
      <c r="AN16" s="11" t="s">
        <v>109</v>
      </c>
      <c r="AO16" s="10">
        <v>366</v>
      </c>
      <c r="AP16" s="10" t="s">
        <v>109</v>
      </c>
      <c r="AQ16" s="10" t="s">
        <v>109</v>
      </c>
      <c r="AR16" s="10" t="s">
        <v>109</v>
      </c>
      <c r="AS16" s="11" t="s">
        <v>109</v>
      </c>
      <c r="AT16" s="10">
        <v>365</v>
      </c>
      <c r="AU16" s="10" t="s">
        <v>109</v>
      </c>
      <c r="AV16" s="10" t="s">
        <v>109</v>
      </c>
      <c r="AW16" s="10" t="s">
        <v>109</v>
      </c>
      <c r="AX16" s="11" t="s">
        <v>109</v>
      </c>
      <c r="AY16" s="5">
        <v>1</v>
      </c>
      <c r="AZ16" s="5" t="s">
        <v>109</v>
      </c>
      <c r="BA16" s="5" t="s">
        <v>109</v>
      </c>
      <c r="BB16" s="5" t="s">
        <v>109</v>
      </c>
      <c r="BC16" s="6" t="s">
        <v>109</v>
      </c>
      <c r="BD16" s="5">
        <v>1</v>
      </c>
      <c r="BE16" s="5" t="s">
        <v>109</v>
      </c>
      <c r="BF16" s="5" t="s">
        <v>109</v>
      </c>
      <c r="BG16" s="5" t="s">
        <v>109</v>
      </c>
      <c r="BH16" s="6" t="s">
        <v>109</v>
      </c>
      <c r="BI16" s="13">
        <v>1</v>
      </c>
      <c r="BJ16" s="5" t="s">
        <v>109</v>
      </c>
      <c r="BK16" s="5" t="s">
        <v>109</v>
      </c>
      <c r="BL16" s="5" t="s">
        <v>109</v>
      </c>
      <c r="BM16" s="5" t="s">
        <v>109</v>
      </c>
      <c r="BN16" s="126">
        <v>130</v>
      </c>
      <c r="BO16" s="131">
        <v>130</v>
      </c>
      <c r="BP16" s="76" t="s">
        <v>14</v>
      </c>
      <c r="BQ16" s="77" t="s">
        <v>14</v>
      </c>
      <c r="BR16" s="77" t="s">
        <v>14</v>
      </c>
      <c r="BS16" s="6" t="s">
        <v>14</v>
      </c>
      <c r="BT16" s="128">
        <v>130</v>
      </c>
      <c r="BU16" s="128">
        <v>130</v>
      </c>
      <c r="BV16" s="128">
        <v>130</v>
      </c>
    </row>
    <row r="17" spans="1:74" ht="26.25" customHeight="1" x14ac:dyDescent="0.25">
      <c r="A17" s="105" t="s">
        <v>63</v>
      </c>
      <c r="B17" s="37" t="s">
        <v>17</v>
      </c>
      <c r="C17" s="2">
        <v>0</v>
      </c>
      <c r="D17" s="4">
        <v>0</v>
      </c>
      <c r="E17" s="4">
        <v>0</v>
      </c>
      <c r="F17" s="4">
        <v>0</v>
      </c>
      <c r="G17" s="4">
        <v>0</v>
      </c>
      <c r="H17" s="2">
        <v>0</v>
      </c>
      <c r="I17" s="4">
        <v>0</v>
      </c>
      <c r="J17" s="4">
        <v>0</v>
      </c>
      <c r="K17" s="4">
        <v>0</v>
      </c>
      <c r="L17" s="4">
        <v>0</v>
      </c>
      <c r="M17" s="2">
        <v>0</v>
      </c>
      <c r="N17" s="4">
        <v>0</v>
      </c>
      <c r="O17" s="4"/>
      <c r="P17" s="4"/>
      <c r="Q17" s="4"/>
      <c r="R17" s="4"/>
      <c r="S17" s="80">
        <v>42887</v>
      </c>
      <c r="T17" s="66">
        <v>43191</v>
      </c>
      <c r="U17" s="66"/>
      <c r="V17" s="66"/>
      <c r="W17" s="66"/>
      <c r="X17" s="79"/>
      <c r="Y17" s="66">
        <v>43556</v>
      </c>
      <c r="Z17" s="66"/>
      <c r="AA17" s="66"/>
      <c r="AB17" s="66"/>
      <c r="AC17" s="79"/>
      <c r="AD17" s="66">
        <v>43922</v>
      </c>
      <c r="AE17" s="66"/>
      <c r="AF17" s="66"/>
      <c r="AG17" s="66"/>
      <c r="AH17" s="66"/>
      <c r="AI17" s="80">
        <v>44286</v>
      </c>
      <c r="AJ17" s="10">
        <v>365</v>
      </c>
      <c r="AK17" s="10" t="s">
        <v>109</v>
      </c>
      <c r="AL17" s="10" t="s">
        <v>109</v>
      </c>
      <c r="AM17" s="10" t="s">
        <v>109</v>
      </c>
      <c r="AN17" s="11" t="s">
        <v>109</v>
      </c>
      <c r="AO17" s="10">
        <v>366</v>
      </c>
      <c r="AP17" s="10" t="s">
        <v>109</v>
      </c>
      <c r="AQ17" s="10" t="s">
        <v>109</v>
      </c>
      <c r="AR17" s="10" t="s">
        <v>109</v>
      </c>
      <c r="AS17" s="11" t="s">
        <v>109</v>
      </c>
      <c r="AT17" s="10">
        <v>365</v>
      </c>
      <c r="AU17" s="10" t="s">
        <v>109</v>
      </c>
      <c r="AV17" s="10" t="s">
        <v>109</v>
      </c>
      <c r="AW17" s="10" t="s">
        <v>109</v>
      </c>
      <c r="AX17" s="11" t="s">
        <v>109</v>
      </c>
      <c r="AY17" s="5">
        <v>1</v>
      </c>
      <c r="AZ17" s="5" t="s">
        <v>109</v>
      </c>
      <c r="BA17" s="5" t="s">
        <v>109</v>
      </c>
      <c r="BB17" s="5" t="s">
        <v>109</v>
      </c>
      <c r="BC17" s="6" t="s">
        <v>109</v>
      </c>
      <c r="BD17" s="5">
        <v>1</v>
      </c>
      <c r="BE17" s="5" t="s">
        <v>109</v>
      </c>
      <c r="BF17" s="5" t="s">
        <v>109</v>
      </c>
      <c r="BG17" s="5" t="s">
        <v>109</v>
      </c>
      <c r="BH17" s="6" t="s">
        <v>109</v>
      </c>
      <c r="BI17" s="13">
        <v>1</v>
      </c>
      <c r="BJ17" s="5" t="s">
        <v>109</v>
      </c>
      <c r="BK17" s="5" t="s">
        <v>109</v>
      </c>
      <c r="BL17" s="5" t="s">
        <v>109</v>
      </c>
      <c r="BM17" s="5" t="s">
        <v>109</v>
      </c>
      <c r="BN17" s="126" t="s">
        <v>14</v>
      </c>
      <c r="BO17" s="75" t="s">
        <v>14</v>
      </c>
      <c r="BP17" s="76" t="s">
        <v>14</v>
      </c>
      <c r="BQ17" s="77" t="s">
        <v>14</v>
      </c>
      <c r="BR17" s="77" t="s">
        <v>14</v>
      </c>
      <c r="BS17" s="6" t="s">
        <v>14</v>
      </c>
      <c r="BT17" s="128">
        <v>0</v>
      </c>
      <c r="BU17" s="128">
        <v>0</v>
      </c>
      <c r="BV17" s="128">
        <v>0</v>
      </c>
    </row>
    <row r="18" spans="1:74" ht="26.25" customHeight="1" x14ac:dyDescent="0.25">
      <c r="A18" s="105" t="s">
        <v>64</v>
      </c>
      <c r="B18" s="37" t="s">
        <v>61</v>
      </c>
      <c r="C18" s="60"/>
      <c r="D18" s="4">
        <v>155.05000000000001</v>
      </c>
      <c r="E18" s="4">
        <v>155.33000000000001</v>
      </c>
      <c r="F18" s="4">
        <v>155.33000000000001</v>
      </c>
      <c r="G18" s="4">
        <v>155.33000000000001</v>
      </c>
      <c r="H18" s="2">
        <v>155.33000000000001</v>
      </c>
      <c r="I18" s="4">
        <v>147.32</v>
      </c>
      <c r="J18" s="4">
        <v>147.32</v>
      </c>
      <c r="K18" s="4">
        <v>147.32</v>
      </c>
      <c r="L18" s="4">
        <v>147.32</v>
      </c>
      <c r="M18" s="2">
        <v>147.32</v>
      </c>
      <c r="N18" s="4">
        <v>145.35</v>
      </c>
      <c r="O18" s="4"/>
      <c r="P18" s="4"/>
      <c r="Q18" s="4"/>
      <c r="R18" s="4"/>
      <c r="S18" s="80"/>
      <c r="T18" s="66">
        <v>43191</v>
      </c>
      <c r="U18" s="66">
        <v>43374</v>
      </c>
      <c r="V18" s="66"/>
      <c r="W18" s="66"/>
      <c r="X18" s="79"/>
      <c r="Y18" s="66">
        <v>43556</v>
      </c>
      <c r="Z18" s="66"/>
      <c r="AA18" s="66"/>
      <c r="AB18" s="66"/>
      <c r="AC18" s="79"/>
      <c r="AD18" s="66">
        <v>43922</v>
      </c>
      <c r="AE18" s="66"/>
      <c r="AF18" s="66"/>
      <c r="AG18" s="66"/>
      <c r="AH18" s="66"/>
      <c r="AI18" s="80">
        <v>44286</v>
      </c>
      <c r="AJ18" s="10">
        <v>183</v>
      </c>
      <c r="AK18" s="10">
        <v>182</v>
      </c>
      <c r="AL18" s="10" t="s">
        <v>109</v>
      </c>
      <c r="AM18" s="10" t="s">
        <v>109</v>
      </c>
      <c r="AN18" s="11" t="s">
        <v>109</v>
      </c>
      <c r="AO18" s="10">
        <v>366</v>
      </c>
      <c r="AP18" s="10" t="s">
        <v>109</v>
      </c>
      <c r="AQ18" s="10" t="s">
        <v>109</v>
      </c>
      <c r="AR18" s="10" t="s">
        <v>109</v>
      </c>
      <c r="AS18" s="11" t="s">
        <v>109</v>
      </c>
      <c r="AT18" s="10">
        <v>365</v>
      </c>
      <c r="AU18" s="10" t="s">
        <v>109</v>
      </c>
      <c r="AV18" s="10" t="s">
        <v>109</v>
      </c>
      <c r="AW18" s="10" t="s">
        <v>109</v>
      </c>
      <c r="AX18" s="11" t="s">
        <v>109</v>
      </c>
      <c r="AY18" s="5">
        <v>0.50136986301369868</v>
      </c>
      <c r="AZ18" s="5">
        <v>0.49863013698630138</v>
      </c>
      <c r="BA18" s="5" t="s">
        <v>109</v>
      </c>
      <c r="BB18" s="5" t="s">
        <v>109</v>
      </c>
      <c r="BC18" s="6" t="s">
        <v>109</v>
      </c>
      <c r="BD18" s="5">
        <v>1</v>
      </c>
      <c r="BE18" s="5" t="s">
        <v>109</v>
      </c>
      <c r="BF18" s="5" t="s">
        <v>109</v>
      </c>
      <c r="BG18" s="5" t="s">
        <v>109</v>
      </c>
      <c r="BH18" s="6" t="s">
        <v>109</v>
      </c>
      <c r="BI18" s="13">
        <v>1</v>
      </c>
      <c r="BJ18" s="5" t="s">
        <v>109</v>
      </c>
      <c r="BK18" s="5" t="s">
        <v>109</v>
      </c>
      <c r="BL18" s="5" t="s">
        <v>109</v>
      </c>
      <c r="BM18" s="5" t="s">
        <v>109</v>
      </c>
      <c r="BN18" s="126" t="s">
        <v>14</v>
      </c>
      <c r="BO18" s="78" t="s">
        <v>14</v>
      </c>
      <c r="BP18" s="76" t="s">
        <v>14</v>
      </c>
      <c r="BQ18" s="77" t="s">
        <v>14</v>
      </c>
      <c r="BR18" s="77" t="s">
        <v>14</v>
      </c>
      <c r="BS18" s="6" t="s">
        <v>14</v>
      </c>
      <c r="BT18" s="128"/>
      <c r="BU18" s="128"/>
    </row>
    <row r="19" spans="1:74" ht="26.25" customHeight="1" x14ac:dyDescent="0.25">
      <c r="A19" s="105" t="s">
        <v>65</v>
      </c>
      <c r="B19" s="37" t="s">
        <v>98</v>
      </c>
      <c r="C19" s="2"/>
      <c r="D19" s="4">
        <v>69.59</v>
      </c>
      <c r="E19" s="4">
        <v>69.59</v>
      </c>
      <c r="F19" s="4">
        <v>69.59</v>
      </c>
      <c r="G19" s="4">
        <v>69.59</v>
      </c>
      <c r="H19" s="2">
        <v>69.59</v>
      </c>
      <c r="I19" s="4">
        <v>61.51</v>
      </c>
      <c r="J19" s="4">
        <v>61.51</v>
      </c>
      <c r="K19" s="4">
        <v>61.51</v>
      </c>
      <c r="L19" s="4">
        <v>61.51</v>
      </c>
      <c r="M19" s="2">
        <v>61.51</v>
      </c>
      <c r="N19" s="4">
        <v>59.97</v>
      </c>
      <c r="O19" s="134" t="s">
        <v>107</v>
      </c>
      <c r="P19" s="4"/>
      <c r="Q19" s="4"/>
      <c r="R19" s="4"/>
      <c r="S19" s="80"/>
      <c r="T19" s="66">
        <v>43191</v>
      </c>
      <c r="U19" s="66"/>
      <c r="V19" s="66"/>
      <c r="W19" s="66"/>
      <c r="X19" s="79"/>
      <c r="Y19" s="66">
        <v>43556</v>
      </c>
      <c r="Z19" s="66"/>
      <c r="AA19" s="66"/>
      <c r="AB19" s="66"/>
      <c r="AC19" s="79"/>
      <c r="AD19" s="66">
        <v>43922</v>
      </c>
      <c r="AE19" s="66">
        <v>44013</v>
      </c>
      <c r="AF19" s="66"/>
      <c r="AG19" s="66"/>
      <c r="AH19" s="66"/>
      <c r="AI19" s="80">
        <v>44286</v>
      </c>
      <c r="AJ19" s="10">
        <v>365</v>
      </c>
      <c r="AK19" s="10" t="s">
        <v>109</v>
      </c>
      <c r="AL19" s="10" t="s">
        <v>109</v>
      </c>
      <c r="AM19" s="10" t="s">
        <v>109</v>
      </c>
      <c r="AN19" s="11" t="s">
        <v>109</v>
      </c>
      <c r="AO19" s="10">
        <v>366</v>
      </c>
      <c r="AP19" s="10" t="s">
        <v>109</v>
      </c>
      <c r="AQ19" s="10" t="s">
        <v>109</v>
      </c>
      <c r="AR19" s="10" t="s">
        <v>109</v>
      </c>
      <c r="AS19" s="11" t="s">
        <v>109</v>
      </c>
      <c r="AT19" s="10">
        <v>91</v>
      </c>
      <c r="AU19" s="10"/>
      <c r="AV19" s="10"/>
      <c r="AW19" s="10"/>
      <c r="AX19" s="11"/>
      <c r="AY19" s="5">
        <v>1</v>
      </c>
      <c r="AZ19" s="5" t="s">
        <v>109</v>
      </c>
      <c r="BA19" s="5" t="s">
        <v>109</v>
      </c>
      <c r="BB19" s="5" t="s">
        <v>109</v>
      </c>
      <c r="BC19" s="6" t="s">
        <v>109</v>
      </c>
      <c r="BD19" s="5">
        <v>1</v>
      </c>
      <c r="BE19" s="5" t="s">
        <v>109</v>
      </c>
      <c r="BF19" s="5" t="s">
        <v>109</v>
      </c>
      <c r="BG19" s="5" t="s">
        <v>109</v>
      </c>
      <c r="BH19" s="6" t="s">
        <v>109</v>
      </c>
      <c r="BI19" s="13">
        <v>1</v>
      </c>
      <c r="BJ19" s="5"/>
      <c r="BK19" s="5"/>
      <c r="BL19" s="5"/>
      <c r="BM19" s="5"/>
      <c r="BN19" s="126" t="s">
        <v>14</v>
      </c>
      <c r="BO19" s="129" t="s">
        <v>14</v>
      </c>
      <c r="BP19" s="76" t="s">
        <v>14</v>
      </c>
      <c r="BQ19" s="77" t="s">
        <v>14</v>
      </c>
      <c r="BR19" s="77" t="s">
        <v>14</v>
      </c>
      <c r="BS19" s="6" t="s">
        <v>14</v>
      </c>
      <c r="BT19" s="128">
        <v>69.59</v>
      </c>
      <c r="BU19" s="128"/>
    </row>
    <row r="20" spans="1:74" ht="26.25" customHeight="1" x14ac:dyDescent="0.25">
      <c r="A20" s="105" t="s">
        <v>66</v>
      </c>
      <c r="B20" s="37" t="s">
        <v>27</v>
      </c>
      <c r="C20" s="2">
        <v>11.25</v>
      </c>
      <c r="D20" s="4">
        <v>7.26</v>
      </c>
      <c r="E20" s="4">
        <v>7.26</v>
      </c>
      <c r="F20" s="4">
        <v>7.26</v>
      </c>
      <c r="G20" s="4">
        <v>7.26</v>
      </c>
      <c r="H20" s="2">
        <v>7.26</v>
      </c>
      <c r="I20" s="4">
        <v>5.82</v>
      </c>
      <c r="J20" s="4">
        <v>5.82</v>
      </c>
      <c r="K20" s="4">
        <v>5.82</v>
      </c>
      <c r="L20" s="4">
        <v>5.82</v>
      </c>
      <c r="M20" s="2">
        <v>5.82</v>
      </c>
      <c r="N20" s="4">
        <v>5.58</v>
      </c>
      <c r="O20" s="4"/>
      <c r="P20" s="4"/>
      <c r="Q20" s="4"/>
      <c r="R20" s="4"/>
      <c r="S20" s="80">
        <v>42917</v>
      </c>
      <c r="T20" s="66">
        <v>43191</v>
      </c>
      <c r="U20" s="66"/>
      <c r="V20" s="66"/>
      <c r="W20" s="66"/>
      <c r="X20" s="79"/>
      <c r="Y20" s="66">
        <v>43556</v>
      </c>
      <c r="Z20" s="66"/>
      <c r="AA20" s="66"/>
      <c r="AB20" s="66"/>
      <c r="AC20" s="79"/>
      <c r="AD20" s="66">
        <v>43922</v>
      </c>
      <c r="AE20" s="66"/>
      <c r="AF20" s="66"/>
      <c r="AG20" s="66"/>
      <c r="AH20" s="66"/>
      <c r="AI20" s="80">
        <v>44286</v>
      </c>
      <c r="AJ20" s="10">
        <v>365</v>
      </c>
      <c r="AK20" s="10" t="s">
        <v>109</v>
      </c>
      <c r="AL20" s="10" t="s">
        <v>109</v>
      </c>
      <c r="AM20" s="10" t="s">
        <v>109</v>
      </c>
      <c r="AN20" s="11" t="s">
        <v>109</v>
      </c>
      <c r="AO20" s="10">
        <v>366</v>
      </c>
      <c r="AP20" s="10" t="s">
        <v>109</v>
      </c>
      <c r="AQ20" s="10" t="s">
        <v>109</v>
      </c>
      <c r="AR20" s="10" t="s">
        <v>109</v>
      </c>
      <c r="AS20" s="11" t="s">
        <v>109</v>
      </c>
      <c r="AT20" s="10">
        <v>365</v>
      </c>
      <c r="AU20" s="10" t="s">
        <v>109</v>
      </c>
      <c r="AV20" s="10" t="s">
        <v>109</v>
      </c>
      <c r="AW20" s="10" t="s">
        <v>109</v>
      </c>
      <c r="AX20" s="11" t="s">
        <v>109</v>
      </c>
      <c r="AY20" s="5">
        <v>1</v>
      </c>
      <c r="AZ20" s="5" t="s">
        <v>109</v>
      </c>
      <c r="BA20" s="5" t="s">
        <v>109</v>
      </c>
      <c r="BB20" s="5" t="s">
        <v>109</v>
      </c>
      <c r="BC20" s="6" t="s">
        <v>109</v>
      </c>
      <c r="BD20" s="5">
        <v>1</v>
      </c>
      <c r="BE20" s="5" t="s">
        <v>109</v>
      </c>
      <c r="BF20" s="5" t="s">
        <v>109</v>
      </c>
      <c r="BG20" s="5" t="s">
        <v>109</v>
      </c>
      <c r="BH20" s="6" t="s">
        <v>109</v>
      </c>
      <c r="BI20" s="13">
        <v>1</v>
      </c>
      <c r="BJ20" s="5" t="s">
        <v>109</v>
      </c>
      <c r="BK20" s="5" t="s">
        <v>109</v>
      </c>
      <c r="BL20" s="5" t="s">
        <v>109</v>
      </c>
      <c r="BM20" s="5" t="s">
        <v>109</v>
      </c>
      <c r="BN20" s="126" t="s">
        <v>14</v>
      </c>
      <c r="BO20" s="78" t="s">
        <v>14</v>
      </c>
      <c r="BP20" s="76" t="s">
        <v>14</v>
      </c>
      <c r="BQ20" s="77" t="s">
        <v>14</v>
      </c>
      <c r="BR20" s="77" t="s">
        <v>14</v>
      </c>
      <c r="BS20" s="6" t="s">
        <v>14</v>
      </c>
      <c r="BT20" s="128">
        <v>7.26</v>
      </c>
      <c r="BU20" s="128"/>
    </row>
    <row r="21" spans="1:74" ht="26.25" customHeight="1" x14ac:dyDescent="0.25">
      <c r="A21" s="105" t="s">
        <v>66</v>
      </c>
      <c r="B21" s="37" t="s">
        <v>76</v>
      </c>
      <c r="C21" s="2">
        <v>11.25</v>
      </c>
      <c r="D21" s="4">
        <v>7.26</v>
      </c>
      <c r="E21" s="4">
        <v>7.26</v>
      </c>
      <c r="F21" s="4">
        <v>7.26</v>
      </c>
      <c r="G21" s="4">
        <v>7.26</v>
      </c>
      <c r="H21" s="2">
        <v>7.26</v>
      </c>
      <c r="I21" s="4">
        <v>5.82</v>
      </c>
      <c r="J21" s="4">
        <v>5.82</v>
      </c>
      <c r="K21" s="4">
        <v>5.82</v>
      </c>
      <c r="L21" s="4">
        <v>5.82</v>
      </c>
      <c r="M21" s="2">
        <v>5.82</v>
      </c>
      <c r="N21" s="4">
        <v>5.58</v>
      </c>
      <c r="O21" s="4"/>
      <c r="P21" s="4"/>
      <c r="Q21" s="4"/>
      <c r="R21" s="4"/>
      <c r="S21" s="80">
        <v>42826</v>
      </c>
      <c r="T21" s="66">
        <v>43191</v>
      </c>
      <c r="U21" s="66"/>
      <c r="V21" s="66"/>
      <c r="W21" s="66"/>
      <c r="X21" s="79"/>
      <c r="Y21" s="66">
        <v>43556</v>
      </c>
      <c r="Z21" s="66"/>
      <c r="AA21" s="66"/>
      <c r="AB21" s="66"/>
      <c r="AC21" s="79"/>
      <c r="AD21" s="66">
        <v>43922</v>
      </c>
      <c r="AE21" s="66"/>
      <c r="AF21" s="66"/>
      <c r="AG21" s="66"/>
      <c r="AH21" s="66"/>
      <c r="AI21" s="80">
        <v>44286</v>
      </c>
      <c r="AJ21" s="10">
        <v>365</v>
      </c>
      <c r="AK21" s="10" t="s">
        <v>109</v>
      </c>
      <c r="AL21" s="10" t="s">
        <v>109</v>
      </c>
      <c r="AM21" s="10" t="s">
        <v>109</v>
      </c>
      <c r="AN21" s="11" t="s">
        <v>109</v>
      </c>
      <c r="AO21" s="10">
        <v>366</v>
      </c>
      <c r="AP21" s="10" t="s">
        <v>109</v>
      </c>
      <c r="AQ21" s="10" t="s">
        <v>109</v>
      </c>
      <c r="AR21" s="10" t="s">
        <v>109</v>
      </c>
      <c r="AS21" s="11" t="s">
        <v>109</v>
      </c>
      <c r="AT21" s="10">
        <v>365</v>
      </c>
      <c r="AU21" s="10" t="s">
        <v>109</v>
      </c>
      <c r="AV21" s="10" t="s">
        <v>109</v>
      </c>
      <c r="AW21" s="10" t="s">
        <v>109</v>
      </c>
      <c r="AX21" s="11" t="s">
        <v>109</v>
      </c>
      <c r="AY21" s="5">
        <v>1</v>
      </c>
      <c r="AZ21" s="5" t="s">
        <v>109</v>
      </c>
      <c r="BA21" s="5" t="s">
        <v>109</v>
      </c>
      <c r="BB21" s="5" t="s">
        <v>109</v>
      </c>
      <c r="BC21" s="6" t="s">
        <v>109</v>
      </c>
      <c r="BD21" s="5">
        <v>1</v>
      </c>
      <c r="BE21" s="5" t="s">
        <v>109</v>
      </c>
      <c r="BF21" s="5" t="s">
        <v>109</v>
      </c>
      <c r="BG21" s="5" t="s">
        <v>109</v>
      </c>
      <c r="BH21" s="6" t="s">
        <v>109</v>
      </c>
      <c r="BI21" s="13">
        <v>1</v>
      </c>
      <c r="BJ21" s="5" t="s">
        <v>109</v>
      </c>
      <c r="BK21" s="5" t="s">
        <v>109</v>
      </c>
      <c r="BL21" s="5" t="s">
        <v>109</v>
      </c>
      <c r="BM21" s="5" t="s">
        <v>109</v>
      </c>
      <c r="BN21" s="126" t="s">
        <v>14</v>
      </c>
      <c r="BO21" s="78" t="s">
        <v>14</v>
      </c>
      <c r="BP21" s="76" t="s">
        <v>14</v>
      </c>
      <c r="BQ21" s="77" t="s">
        <v>14</v>
      </c>
      <c r="BR21" s="77" t="s">
        <v>14</v>
      </c>
      <c r="BS21" s="6" t="s">
        <v>14</v>
      </c>
      <c r="BT21" s="128">
        <v>7.26</v>
      </c>
      <c r="BU21" s="128"/>
    </row>
    <row r="22" spans="1:74" ht="24" x14ac:dyDescent="0.25">
      <c r="A22" s="105" t="s">
        <v>66</v>
      </c>
      <c r="B22" s="37" t="s">
        <v>77</v>
      </c>
      <c r="C22" s="2">
        <v>11.25</v>
      </c>
      <c r="D22" s="4">
        <v>7.26</v>
      </c>
      <c r="E22" s="4">
        <v>7.26</v>
      </c>
      <c r="F22" s="4">
        <v>7.26</v>
      </c>
      <c r="G22" s="4">
        <v>7.26</v>
      </c>
      <c r="H22" s="2">
        <v>7.26</v>
      </c>
      <c r="I22" s="4">
        <v>5.82</v>
      </c>
      <c r="J22" s="4">
        <v>5.82</v>
      </c>
      <c r="K22" s="4">
        <v>5.82</v>
      </c>
      <c r="L22" s="4">
        <v>5.82</v>
      </c>
      <c r="M22" s="2">
        <v>5.82</v>
      </c>
      <c r="N22" s="4">
        <v>5.58</v>
      </c>
      <c r="O22" s="4"/>
      <c r="P22" s="4"/>
      <c r="Q22" s="4"/>
      <c r="R22" s="4"/>
      <c r="S22" s="80">
        <v>42826</v>
      </c>
      <c r="T22" s="66">
        <v>43191</v>
      </c>
      <c r="U22" s="66"/>
      <c r="V22" s="66"/>
      <c r="W22" s="66"/>
      <c r="X22" s="79"/>
      <c r="Y22" s="66">
        <v>43556</v>
      </c>
      <c r="Z22" s="66"/>
      <c r="AA22" s="66"/>
      <c r="AB22" s="66"/>
      <c r="AC22" s="79"/>
      <c r="AD22" s="66">
        <v>43922</v>
      </c>
      <c r="AE22" s="66"/>
      <c r="AF22" s="66"/>
      <c r="AG22" s="66"/>
      <c r="AH22" s="66"/>
      <c r="AI22" s="80">
        <v>44286</v>
      </c>
      <c r="AJ22" s="10">
        <v>365</v>
      </c>
      <c r="AK22" s="10" t="s">
        <v>109</v>
      </c>
      <c r="AL22" s="10" t="s">
        <v>109</v>
      </c>
      <c r="AM22" s="10" t="s">
        <v>109</v>
      </c>
      <c r="AN22" s="11" t="s">
        <v>109</v>
      </c>
      <c r="AO22" s="10">
        <v>366</v>
      </c>
      <c r="AP22" s="10" t="s">
        <v>109</v>
      </c>
      <c r="AQ22" s="10" t="s">
        <v>109</v>
      </c>
      <c r="AR22" s="10" t="s">
        <v>109</v>
      </c>
      <c r="AS22" s="11" t="s">
        <v>109</v>
      </c>
      <c r="AT22" s="10">
        <v>365</v>
      </c>
      <c r="AU22" s="10" t="s">
        <v>109</v>
      </c>
      <c r="AV22" s="10" t="s">
        <v>109</v>
      </c>
      <c r="AW22" s="10" t="s">
        <v>109</v>
      </c>
      <c r="AX22" s="11" t="s">
        <v>109</v>
      </c>
      <c r="AY22" s="5">
        <v>1</v>
      </c>
      <c r="AZ22" s="5" t="s">
        <v>109</v>
      </c>
      <c r="BA22" s="5" t="s">
        <v>109</v>
      </c>
      <c r="BB22" s="5" t="s">
        <v>109</v>
      </c>
      <c r="BC22" s="6" t="s">
        <v>109</v>
      </c>
      <c r="BD22" s="5">
        <v>1</v>
      </c>
      <c r="BE22" s="5" t="s">
        <v>109</v>
      </c>
      <c r="BF22" s="5" t="s">
        <v>109</v>
      </c>
      <c r="BG22" s="5" t="s">
        <v>109</v>
      </c>
      <c r="BH22" s="6" t="s">
        <v>109</v>
      </c>
      <c r="BI22" s="13">
        <v>1</v>
      </c>
      <c r="BJ22" s="5" t="s">
        <v>109</v>
      </c>
      <c r="BK22" s="5" t="s">
        <v>109</v>
      </c>
      <c r="BL22" s="5" t="s">
        <v>109</v>
      </c>
      <c r="BM22" s="5" t="s">
        <v>109</v>
      </c>
      <c r="BN22" s="126" t="s">
        <v>14</v>
      </c>
      <c r="BO22" s="78" t="s">
        <v>14</v>
      </c>
      <c r="BP22" s="76" t="s">
        <v>14</v>
      </c>
      <c r="BQ22" s="77" t="s">
        <v>14</v>
      </c>
      <c r="BR22" s="77" t="s">
        <v>14</v>
      </c>
      <c r="BS22" s="6" t="s">
        <v>14</v>
      </c>
      <c r="BT22" s="128">
        <v>7.26</v>
      </c>
    </row>
    <row r="23" spans="1:74" x14ac:dyDescent="0.25">
      <c r="B23" s="29"/>
    </row>
  </sheetData>
  <mergeCells count="16">
    <mergeCell ref="AT3:AX3"/>
    <mergeCell ref="AJ3:AN3"/>
    <mergeCell ref="AO3:AS3"/>
    <mergeCell ref="BQ2:BS2"/>
    <mergeCell ref="D3:H3"/>
    <mergeCell ref="I3:M3"/>
    <mergeCell ref="N3:R3"/>
    <mergeCell ref="T3:X3"/>
    <mergeCell ref="Y3:AC3"/>
    <mergeCell ref="AD3:AH3"/>
    <mergeCell ref="AI3:AI4"/>
    <mergeCell ref="BQ3:BS3"/>
    <mergeCell ref="AY3:BC3"/>
    <mergeCell ref="BD3:BH3"/>
    <mergeCell ref="BI3:BM3"/>
    <mergeCell ref="BN3:BP3"/>
  </mergeCells>
  <conditionalFormatting sqref="D20:D22 D7:R19">
    <cfRule type="expression" dxfId="14" priority="31">
      <formula>D7&lt;&gt;C7</formula>
    </cfRule>
  </conditionalFormatting>
  <conditionalFormatting sqref="E20:E22">
    <cfRule type="expression" dxfId="13" priority="15">
      <formula>E20&lt;&gt;D20</formula>
    </cfRule>
  </conditionalFormatting>
  <conditionalFormatting sqref="F20:F22">
    <cfRule type="expression" dxfId="12" priority="14">
      <formula>F20&lt;&gt;E20</formula>
    </cfRule>
  </conditionalFormatting>
  <conditionalFormatting sqref="G20:G22">
    <cfRule type="expression" dxfId="11" priority="13">
      <formula>G20&lt;&gt;F20</formula>
    </cfRule>
  </conditionalFormatting>
  <conditionalFormatting sqref="I20:I22">
    <cfRule type="expression" dxfId="10" priority="11">
      <formula>I20&lt;&gt;H20</formula>
    </cfRule>
  </conditionalFormatting>
  <conditionalFormatting sqref="J20:J22">
    <cfRule type="expression" dxfId="9" priority="10">
      <formula>J20&lt;&gt;I20</formula>
    </cfRule>
  </conditionalFormatting>
  <conditionalFormatting sqref="K20:K22">
    <cfRule type="expression" dxfId="8" priority="9">
      <formula>K20&lt;&gt;J20</formula>
    </cfRule>
  </conditionalFormatting>
  <conditionalFormatting sqref="L20:L22">
    <cfRule type="expression" dxfId="7" priority="8">
      <formula>L20&lt;&gt;K20</formula>
    </cfRule>
  </conditionalFormatting>
  <conditionalFormatting sqref="M20:M22">
    <cfRule type="expression" dxfId="6" priority="7">
      <formula>M20&lt;&gt;L20</formula>
    </cfRule>
  </conditionalFormatting>
  <conditionalFormatting sqref="N20:N22">
    <cfRule type="expression" dxfId="5" priority="6">
      <formula>N20&lt;&gt;M20</formula>
    </cfRule>
  </conditionalFormatting>
  <conditionalFormatting sqref="O20:O22">
    <cfRule type="expression" dxfId="4" priority="5">
      <formula>O20&lt;&gt;N20</formula>
    </cfRule>
  </conditionalFormatting>
  <conditionalFormatting sqref="P20:P22">
    <cfRule type="expression" dxfId="3" priority="4">
      <formula>P20&lt;&gt;O20</formula>
    </cfRule>
  </conditionalFormatting>
  <conditionalFormatting sqref="Q20:Q22">
    <cfRule type="expression" dxfId="2" priority="3">
      <formula>Q20&lt;&gt;P20</formula>
    </cfRule>
  </conditionalFormatting>
  <conditionalFormatting sqref="R20:R22">
    <cfRule type="expression" dxfId="1" priority="2">
      <formula>R20&lt;&gt;Q20</formula>
    </cfRule>
  </conditionalFormatting>
  <conditionalFormatting sqref="H20:H22">
    <cfRule type="expression" dxfId="0" priority="1">
      <formula>H20&lt;&gt;G20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In Confidence</BT_x0020_Data_x0020_Classification>
    <TaxCatchAll xmlns="e0e35bac-e255-4a69-af54-5f01336af94f"/>
    <_dlc_DocId xmlns="e0e35bac-e255-4a69-af54-5f01336af94f">3JPZMPHMR6N4-6-10633</_dlc_DocId>
    <_dlc_DocIdUrl xmlns="e0e35bac-e255-4a69-af54-5f01336af94f">
      <Url>https://openreach.office1.bt.com/sites/OpenreachPricing/_layouts/15/DocIdRedir.aspx?ID=3JPZMPHMR6N4-6-10633</Url>
      <Description>3JPZMPHMR6N4-6-10633</Description>
    </_dlc_DocIdUrl>
  </documentManagement>
</p:properties>
</file>

<file path=customXml/item2.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3.xml><?xml version="1.0" encoding="utf-8"?>
<?mso-contentType ?>
<customXsn xmlns="http://schemas.microsoft.com/office/2006/metadata/customXsn">
  <xsnLocation/>
  <cached>True</cached>
  <openByDefault>False</openByDefault>
  <xsnScope/>
</customXsn>
</file>

<file path=customXml/item4.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328699FC04D2E74A85AD47637F7DD6FB" ma:contentTypeVersion="17" ma:contentTypeDescription="Default item with a two year maximum retention period." ma:contentTypeScope="" ma:versionID="f6154e1b7f1bb5e705a5ace9d3a577de">
  <xsd:schema xmlns:xsd="http://www.w3.org/2001/XMLSchema" xmlns:xs="http://www.w3.org/2001/XMLSchema" xmlns:p="http://schemas.microsoft.com/office/2006/metadata/properties" xmlns:ns2="e0e35bac-e255-4a69-af54-5f01336af94f" targetNamespace="http://schemas.microsoft.com/office/2006/metadata/properties" ma:root="true" ma:fieldsID="c21352aa8b6b32c0274555d98db785e1"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EST - 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ma:readOnly="false">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392ADE-5C2E-42F5-9DB4-B5E7762C02EB}">
  <ds:schemaRef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e0e35bac-e255-4a69-af54-5f01336af94f"/>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497BF8E-D4E1-4A70-98AF-0293C2EBD673}">
  <ds:schemaRefs>
    <ds:schemaRef ds:uri="Microsoft.SharePoint.Taxonomy.ContentTypeSync"/>
  </ds:schemaRefs>
</ds:datastoreItem>
</file>

<file path=customXml/itemProps3.xml><?xml version="1.0" encoding="utf-8"?>
<ds:datastoreItem xmlns:ds="http://schemas.openxmlformats.org/officeDocument/2006/customXml" ds:itemID="{6A9E5D05-CAA1-4668-A4A4-21225CF8D67E}">
  <ds:schemaRefs>
    <ds:schemaRef ds:uri="http://schemas.microsoft.com/office/2006/metadata/customXsn"/>
  </ds:schemaRefs>
</ds:datastoreItem>
</file>

<file path=customXml/itemProps4.xml><?xml version="1.0" encoding="utf-8"?>
<ds:datastoreItem xmlns:ds="http://schemas.openxmlformats.org/officeDocument/2006/customXml" ds:itemID="{26DA84B2-E92D-4CCE-AB19-2AB94E23A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8133FC7-6156-460F-97A6-DC1701AD11A6}">
  <ds:schemaRefs>
    <ds:schemaRef ds:uri="http://schemas.microsoft.com/sharepoint/v3/contenttype/forms"/>
  </ds:schemaRefs>
</ds:datastoreItem>
</file>

<file path=customXml/itemProps6.xml><?xml version="1.0" encoding="utf-8"?>
<ds:datastoreItem xmlns:ds="http://schemas.openxmlformats.org/officeDocument/2006/customXml" ds:itemID="{93F52996-036C-460C-9199-BD9CCD79695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GEA Compliance summary</vt:lpstr>
      <vt:lpstr>GEA Compliance model</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WLA GEA Compliance Model 2020-21</dc:title>
  <dc:creator>Gray,LJ,Lea,CRO R</dc:creator>
  <cp:lastModifiedBy>Gray,LJ,Lea,CRO R</cp:lastModifiedBy>
  <dcterms:created xsi:type="dcterms:W3CDTF">2017-03-08T10:24:05Z</dcterms:created>
  <dcterms:modified xsi:type="dcterms:W3CDTF">2021-06-28T15:55:04Z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0x0101005EEE68971716474CABDF87371185FDEC00EC6EA5ED20A94112869E9D0DC08914F400328699FC04D2E74A85AD47637F7DD6FB</vt:lpwstr>
  </property>
  <property fmtid="{D5CDD505-2E9C-101B-9397-08002B2CF9AE}" pid="3" name="IsMyDocuments">
    <vt:bool>true</vt:bool>
  </property>
  <property fmtid="{D5CDD505-2E9C-101B-9397-08002B2CF9AE}" pid="4" name="_ReviewCycleID">
    <vt:i4>357573783</vt:i4>
  </property>
  <property fmtid="{D5CDD505-2E9C-101B-9397-08002B2CF9AE}" pid="5" name="_NewReviewCycle">
    <vt:lpwstr/>
  </property>
  <property fmtid="{D5CDD505-2E9C-101B-9397-08002B2CF9AE}" pid="6" name="SV_QUERY_LIST_4F35BF76-6C0D-4D9B-82B2-816C12CF3733">
    <vt:lpwstr>empty_477D106A-C0D6-4607-AEBD-E2C9D60EA279</vt:lpwstr>
  </property>
  <property fmtid="{D5CDD505-2E9C-101B-9397-08002B2CF9AE}" pid="7" name="_dlc_DocIdItemGuid">
    <vt:lpwstr>f22b1a15-17b0-463a-8259-d5ccf180aada</vt:lpwstr>
  </property>
  <property fmtid="{D5CDD505-2E9C-101B-9397-08002B2CF9AE}" pid="8" name="_ReviewingToolsShownOnce">
    <vt:lpwstr/>
  </property>
  <property fmtid="{D5CDD505-2E9C-101B-9397-08002B2CF9AE}" pid="9" name="MSIP_Label_55818d02-8d25-4bb9-b27c-e4db64670887_Enabled">
    <vt:lpwstr>true</vt:lpwstr>
  </property>
  <property fmtid="{D5CDD505-2E9C-101B-9397-08002B2CF9AE}" pid="10" name="MSIP_Label_55818d02-8d25-4bb9-b27c-e4db64670887_SetDate">
    <vt:lpwstr>2021-06-28T15:54:56Z</vt:lpwstr>
  </property>
  <property fmtid="{D5CDD505-2E9C-101B-9397-08002B2CF9AE}" pid="11" name="MSIP_Label_55818d02-8d25-4bb9-b27c-e4db64670887_Method">
    <vt:lpwstr>Standard</vt:lpwstr>
  </property>
  <property fmtid="{D5CDD505-2E9C-101B-9397-08002B2CF9AE}" pid="12" name="MSIP_Label_55818d02-8d25-4bb9-b27c-e4db64670887_Name">
    <vt:lpwstr>55818d02-8d25-4bb9-b27c-e4db64670887</vt:lpwstr>
  </property>
  <property fmtid="{D5CDD505-2E9C-101B-9397-08002B2CF9AE}" pid="13" name="MSIP_Label_55818d02-8d25-4bb9-b27c-e4db64670887_SiteId">
    <vt:lpwstr>a7f35688-9c00-4d5e-ba41-29f146377ab0</vt:lpwstr>
  </property>
  <property fmtid="{D5CDD505-2E9C-101B-9397-08002B2CF9AE}" pid="14" name="MSIP_Label_55818d02-8d25-4bb9-b27c-e4db64670887_ActionId">
    <vt:lpwstr>892069ed-e47c-4e07-b149-6fab3f0ac55b</vt:lpwstr>
  </property>
  <property fmtid="{D5CDD505-2E9C-101B-9397-08002B2CF9AE}" pid="15" name="MSIP_Label_55818d02-8d25-4bb9-b27c-e4db64670887_ContentBits">
    <vt:lpwstr>0</vt:lpwstr>
  </property>
</Properties>
</file>