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07786987\Documents\BT plc\Regulatory financial statements\2017\"/>
    </mc:Choice>
  </mc:AlternateContent>
  <bookViews>
    <workbookView xWindow="0" yWindow="0" windowWidth="21600" windowHeight="8835" activeTab="2"/>
  </bookViews>
  <sheets>
    <sheet name="Cover" sheetId="1" r:id="rId1"/>
    <sheet name="Compliance" sheetId="2" r:id="rId2"/>
    <sheet name="Basket Compliance Copper" sheetId="3" r:id="rId3"/>
  </sheets>
  <calcPr calcId="152511"/>
</workbook>
</file>

<file path=xl/calcChain.xml><?xml version="1.0" encoding="utf-8"?>
<calcChain xmlns="http://schemas.openxmlformats.org/spreadsheetml/2006/main">
  <c r="C294" i="3" l="1"/>
  <c r="C296" i="3" s="1"/>
  <c r="C289" i="3"/>
  <c r="C281" i="3"/>
  <c r="C276" i="3"/>
  <c r="C283" i="3" s="1"/>
  <c r="AB43" i="3" l="1"/>
  <c r="AA43" i="3"/>
  <c r="Z43" i="3"/>
  <c r="Y43" i="3"/>
  <c r="X43" i="3"/>
  <c r="W43" i="3"/>
  <c r="AB42" i="3"/>
  <c r="AA42" i="3"/>
  <c r="Z42" i="3"/>
  <c r="Y42" i="3"/>
  <c r="X42" i="3"/>
  <c r="W42" i="3"/>
  <c r="AB29" i="3"/>
  <c r="AA29" i="3"/>
  <c r="Z29" i="3"/>
  <c r="Y29" i="3"/>
  <c r="X29" i="3"/>
  <c r="W29" i="3"/>
  <c r="C261" i="3"/>
  <c r="C248" i="3"/>
  <c r="C266" i="3"/>
  <c r="C253" i="3"/>
  <c r="C268" i="3" l="1"/>
  <c r="C238" i="3" l="1"/>
  <c r="C233" i="3"/>
  <c r="C240" i="3" s="1"/>
  <c r="C225" i="3"/>
  <c r="C220" i="3"/>
  <c r="C212" i="3"/>
  <c r="C207" i="3"/>
  <c r="C214" i="3" s="1"/>
  <c r="C227" i="3" l="1"/>
  <c r="C255" i="3" l="1"/>
</calcChain>
</file>

<file path=xl/sharedStrings.xml><?xml version="1.0" encoding="utf-8"?>
<sst xmlns="http://schemas.openxmlformats.org/spreadsheetml/2006/main" count="1471" uniqueCount="318">
  <si>
    <t>CPI</t>
  </si>
  <si>
    <t>SINGLE ITEM BASKETS</t>
  </si>
  <si>
    <t>X</t>
  </si>
  <si>
    <t>2014/15</t>
  </si>
  <si>
    <t>WLR Transfer</t>
  </si>
  <si>
    <t>Wholesale Analogue Line Rental</t>
  </si>
  <si>
    <t>WLR Conversion 
(w/o SMPF New Provide)</t>
  </si>
  <si>
    <t>MPF Rental</t>
  </si>
  <si>
    <t>MPF Single Migration</t>
  </si>
  <si>
    <t>MPF Bulk Migration</t>
  </si>
  <si>
    <t>SMPF Rental</t>
  </si>
  <si>
    <t>SMPF New Provide</t>
  </si>
  <si>
    <t>SMPF Single Migration</t>
  </si>
  <si>
    <t>SMPF Bulk Migration</t>
  </si>
  <si>
    <t>BASKETS</t>
  </si>
  <si>
    <t>WLR  Connections Basket</t>
  </si>
  <si>
    <t>Hard Cease Services</t>
  </si>
  <si>
    <t>MPF New Provide Services</t>
  </si>
  <si>
    <t>Other LLU Ancillary Services</t>
  </si>
  <si>
    <t>Co-mingling Services</t>
  </si>
  <si>
    <t>Tie Cables Basket</t>
  </si>
  <si>
    <t>Days in year:</t>
  </si>
  <si>
    <t>Revenues</t>
  </si>
  <si>
    <t>Price change date</t>
  </si>
  <si>
    <t>Prices</t>
  </si>
  <si>
    <t>Days in basket year</t>
  </si>
  <si>
    <t>Sub Cap  check</t>
  </si>
  <si>
    <t xml:space="preserve">Weighted average price  </t>
  </si>
  <si>
    <t>% weighted average price change YoY</t>
  </si>
  <si>
    <t>Year 0</t>
  </si>
  <si>
    <t>Year 1</t>
  </si>
  <si>
    <t>Year 2</t>
  </si>
  <si>
    <t>Year 3</t>
  </si>
  <si>
    <t>Revenue Change YoY</t>
  </si>
  <si>
    <t>Feature</t>
  </si>
  <si>
    <t>Price Page</t>
  </si>
  <si>
    <t>Sub-cap?</t>
  </si>
  <si>
    <t>FY13/14</t>
  </si>
  <si>
    <t>FY14/15</t>
  </si>
  <si>
    <t>FY15/16</t>
  </si>
  <si>
    <t>Price Change 1</t>
  </si>
  <si>
    <t>Price Change 2</t>
  </si>
  <si>
    <t>Price Change 3</t>
  </si>
  <si>
    <t>Initial Charge</t>
  </si>
  <si>
    <t>Year end price</t>
  </si>
  <si>
    <t>Wtd Avg Price</t>
  </si>
  <si>
    <t>Percentage Change</t>
  </si>
  <si>
    <t>Year 1
(% chg Yr0)</t>
  </si>
  <si>
    <t>Year 2
(% chg Yr1)</t>
  </si>
  <si>
    <t>Year 3
(% chg Y2)</t>
  </si>
  <si>
    <t>WLR Line Transfer</t>
  </si>
  <si>
    <t>N</t>
  </si>
  <si>
    <t/>
  </si>
  <si>
    <t>WLR Basic Line Rental pa</t>
  </si>
  <si>
    <t>WLR</t>
  </si>
  <si>
    <t xml:space="preserve">WLR Conversion </t>
  </si>
  <si>
    <t>WLR Conversions when SIM provided</t>
  </si>
  <si>
    <t>MPF Rental per annum</t>
  </si>
  <si>
    <t>MPF</t>
  </si>
  <si>
    <t xml:space="preserve">MPF Connection charge  - Singleton migrations (Transfer from WLR/SMPF or Change of CP migrations) </t>
  </si>
  <si>
    <t xml:space="preserve">MPF Same CP Mass Migration charge - Normal hours </t>
  </si>
  <si>
    <t xml:space="preserve">SMPF Rental per annum </t>
  </si>
  <si>
    <t>SMPF</t>
  </si>
  <si>
    <t>SMPF Connection charge</t>
  </si>
  <si>
    <t xml:space="preserve">SMPF Singleton Migration (Transfer or change of CP migrations) from Narrowband, MPF, SMPF and ISDN/ Highway </t>
  </si>
  <si>
    <t xml:space="preserve">SMPF Bulk Migrations charge Normal  Delivered during a 24 hour period  </t>
  </si>
  <si>
    <t>Caller Display</t>
  </si>
  <si>
    <t xml:space="preserve">MPF Cease charge  </t>
  </si>
  <si>
    <t xml:space="preserve">SMPF Cease charge  </t>
  </si>
  <si>
    <t>VULA migrations FTTC</t>
  </si>
  <si>
    <t>SFFA</t>
  </si>
  <si>
    <t>VULA migrations FTTP</t>
  </si>
  <si>
    <t>WLR new provide when SIM provided</t>
  </si>
  <si>
    <t>Y</t>
  </si>
  <si>
    <t>WLR start of stopped MPF when SIM provided</t>
  </si>
  <si>
    <t>Discount for WLR Connection Services when SIM provided</t>
  </si>
  <si>
    <t>N/A</t>
  </si>
  <si>
    <t>Discount for Supply of new line using previously stopped LLU MPF line when SIM provided</t>
  </si>
  <si>
    <t>WLR Connection Services</t>
  </si>
  <si>
    <t>Supply of new Basic line</t>
  </si>
  <si>
    <t>Supply of new line - Per line - using previously stopped LLU MPF line</t>
  </si>
  <si>
    <t>Total Basket</t>
  </si>
  <si>
    <t>MPF MDF Remove Jumper Order Singleton Charge</t>
  </si>
  <si>
    <t>MPF MDF Remove Jumper Order Bulk Charge</t>
  </si>
  <si>
    <t>SMPF MDF Remove Jumper Order Singleton Charge</t>
  </si>
  <si>
    <t>SMPF MDF Remove Jumper Order Bulk Charge</t>
  </si>
  <si>
    <t>Totals Basket</t>
  </si>
  <si>
    <t>MPF Connection Charge Stopped Line Provide</t>
  </si>
  <si>
    <t xml:space="preserve">MPF Connection charge - New Provide Standard </t>
  </si>
  <si>
    <t>MPF Working Line Takeover</t>
  </si>
  <si>
    <t xml:space="preserve">MPF Tie Pair Modification (3 working day lead time Re-termination) </t>
  </si>
  <si>
    <t xml:space="preserve">MPF Tie Pair Modification (Multiple Re-termination)  </t>
  </si>
  <si>
    <t xml:space="preserve">Cancellation of MPF orders for Provide, Migration, Modification or Amend  </t>
  </si>
  <si>
    <t xml:space="preserve">Amend orders. Allowable change to MPF Order  </t>
  </si>
  <si>
    <t xml:space="preserve">MPF Standard line test </t>
  </si>
  <si>
    <t xml:space="preserve">SMPF Tie Pair Modification (3 working day lead time Re-termination) </t>
  </si>
  <si>
    <t xml:space="preserve">SMPF Tie Pair Modification (Multiple Re-termination)  </t>
  </si>
  <si>
    <t xml:space="preserve">Cancellation of SMPF orders for Provide, Simultaneous provide, Migration, Modification or Amend </t>
  </si>
  <si>
    <t xml:space="preserve">Amend orders. Allowable change to SMPF Order </t>
  </si>
  <si>
    <t>SMPF Standard line test</t>
  </si>
  <si>
    <t>SMPF Flexi Cease Fault Investigation Charges</t>
  </si>
  <si>
    <t>Co-Mingling New Provide and Rental Services</t>
  </si>
  <si>
    <t xml:space="preserve">Distant location full survey </t>
  </si>
  <si>
    <t>Accom</t>
  </si>
  <si>
    <t>Missed joint survey or testing appointment</t>
  </si>
  <si>
    <t>Co-location order rejection - no space available</t>
  </si>
  <si>
    <t xml:space="preserve">Co-location full survey </t>
  </si>
  <si>
    <t>Site visit charge to be allocated to all orders not in conjunction with the installation of a base product.</t>
  </si>
  <si>
    <t>Co-Mingling order rejection - no space or insufficient space available</t>
  </si>
  <si>
    <t>APO Cancellation Charge</t>
  </si>
  <si>
    <t xml:space="preserve">Co-Mingling set up fee (per sq metre) </t>
  </si>
  <si>
    <t>Comingling Shared Point of Presence Administration Fee</t>
  </si>
  <si>
    <t>AC Final Distribution Rental per 10kw increment per annum (Charges will appear in billed units of decawatts (100W)</t>
  </si>
  <si>
    <t xml:space="preserve">Cooling per kw </t>
  </si>
  <si>
    <t xml:space="preserve">Security rental per sq. metre </t>
  </si>
  <si>
    <t xml:space="preserve">Service Charge per square metre per annum </t>
  </si>
  <si>
    <t xml:space="preserve">BT's Normal Working Hours, planned </t>
  </si>
  <si>
    <t xml:space="preserve">BT's Normal Working Hours, unplanned </t>
  </si>
  <si>
    <t xml:space="preserve">BASIS (BT Assisted Site Delivery Service)  fixed charge </t>
  </si>
  <si>
    <t xml:space="preserve">Site Access  </t>
  </si>
  <si>
    <t xml:space="preserve">Handover </t>
  </si>
  <si>
    <t xml:space="preserve">Security partitioning annual rental per site charge </t>
  </si>
  <si>
    <t>Survey for capacity upgrade</t>
  </si>
  <si>
    <t>Power</t>
  </si>
  <si>
    <t>Rental of existing capacity per kW per annum (Note 2, charges will appear in billed units of decawatts (10W))</t>
  </si>
  <si>
    <t xml:space="preserve">Provision of sub meter </t>
  </si>
  <si>
    <t xml:space="preserve">MDF Licence Fee per Internal Tie Cable per annum </t>
  </si>
  <si>
    <t>Tie Cables</t>
  </si>
  <si>
    <t>FCP (Powerbase) AC only base unit 600mm (w) x 600mm (d) to include lighting and cable management</t>
  </si>
  <si>
    <t>FCP (Powerbase) AC only base unit 800mm (w) x 600mm (d) to include lighting and cable management</t>
  </si>
  <si>
    <t>FCP (Powerbase) AC only base unit 600mm (w) x 800mm (d) to include lighting and cable management</t>
  </si>
  <si>
    <t>FCP (Powerbase) AC only base unit 800mm (w) x 800mm (d) to include lighting and cable management</t>
  </si>
  <si>
    <t>HDF sub rack (per sub rack 3x 100 pair capacity)</t>
  </si>
  <si>
    <t>HDF cabinet 800mm (w) x 600mm (d) for FCP</t>
  </si>
  <si>
    <t>HDF cabinet 800mm (w) x 800mm (d) for FCP</t>
  </si>
  <si>
    <t>Rack Space Unit (RSU) for FCP to include lighting and cable management</t>
  </si>
  <si>
    <t>MCB customisation at initial build for FCP</t>
  </si>
  <si>
    <t>Cabinet doors per pair for FCP only (where provided as an upgrade will be subject to a Site Visit charge)</t>
  </si>
  <si>
    <t>Tie cables basket</t>
  </si>
  <si>
    <t xml:space="preserve">Handover Distribution Frame charge per 100 pair tie cable </t>
  </si>
  <si>
    <t xml:space="preserve">Handover Distribution Frame Extension to provide additional 1500 tie pair capacity for MCU1  </t>
  </si>
  <si>
    <t xml:space="preserve">Additional Handover Distribution Frame to provide additional 4800 tie pair capacity for B-BUSS7 </t>
  </si>
  <si>
    <t xml:space="preserve">Standalone Handover Distribution Frame (HDF) 9 </t>
  </si>
  <si>
    <t xml:space="preserve">Standalone Handover Distribution Frame (HDF) 18 </t>
  </si>
  <si>
    <t xml:space="preserve">Internal Tie Cable (2) Jointing Fixed Charge per External Tie Cable </t>
  </si>
  <si>
    <t>Internal 100 pair Tie Cable - HDF connected (1) for Co-Location and Co-Mingling Connection</t>
  </si>
  <si>
    <t>Internal 100 pair Tie Cable - HDF connected (1) for Co-Location and Co-Mingling Rental</t>
  </si>
  <si>
    <t>Internal Tie Cable (2) (Notes 9)</t>
  </si>
  <si>
    <t>Internal Tie Cable (2) (Notes 9) Rental</t>
  </si>
  <si>
    <t>20 CN Enhanced Specification LLU Internal Tie Cable (1) for Co-location and Co-mingling</t>
  </si>
  <si>
    <t>20 CN Enhanced Specification LLU Internal Tie Cable (1) for Co-location and Co-mingling Rental</t>
  </si>
  <si>
    <t>21CN-32 pair standard Internal Tie Cable-HDF connected</t>
  </si>
  <si>
    <t>21CN-32 pair standard Internal Tie Cable-HDF connected Rental</t>
  </si>
  <si>
    <t>21CN-64 pair standard Internal Tie Cable-HDF connected</t>
  </si>
  <si>
    <t>21CN-64 pair standard Internal Tie Cable-HDF connected Rental</t>
  </si>
  <si>
    <t>21CN-32 pair enhanced Internal Tie Cable-HDF connected</t>
  </si>
  <si>
    <t>21CN-32 pair enhanced Internal Tie Cable-HDF connected Rental</t>
  </si>
  <si>
    <t>21CN-64 pair enhanced Internal Tie Cable-HDF connected</t>
  </si>
  <si>
    <t>21CN-64 pair enhanced Internal Tie Cable-HDF connected Rental</t>
  </si>
  <si>
    <t>21CN-100 pair enhanced Internal Tie Cable-HDF connected</t>
  </si>
  <si>
    <t>21CN-100 pair enhanced Internal Tie Cable-HDF connected Rental</t>
  </si>
  <si>
    <t>LLU Internal Tie Cable Cease - Cease of 1-10 Cables</t>
  </si>
  <si>
    <t>LLU Internal Tie Cable Cease - Cease of 11-20 Cables</t>
  </si>
  <si>
    <t>LLU Internal Tie Cable Cease - Cease of 21-30 Cables</t>
  </si>
  <si>
    <t>LLU Internal Tie Cable Cease - Cease of 31-40 Cables</t>
  </si>
  <si>
    <t>LLU Internal Tie Cable Cease - Cease of 41-50 Cables</t>
  </si>
  <si>
    <t>BT Provided Ext 100 Pair cable @ 100 metres - Connection charge  per cable</t>
  </si>
  <si>
    <t>BT Provided Ext 100 Pair cable @ 100 metres - Connection charge  per extra 100 pair</t>
  </si>
  <si>
    <t>BT Provided Ext 100 Pair cable @ 100 metres - Connection charge  per extra 100 metres</t>
  </si>
  <si>
    <t>BT Provided Ext 100 Pair cable @ 100 metres - Rental per annum per cable</t>
  </si>
  <si>
    <t>BT Provided Ext 100 Pair cable @ 100 metres - Rental per annum per extra 100 pairs</t>
  </si>
  <si>
    <t>BT Provided Ext 100 Pair cable @ 100 metres - Rental per annum per extra 100m</t>
  </si>
  <si>
    <t>BT Provided external -500 Pair cable @ 100 metres - Connection charge per cable</t>
  </si>
  <si>
    <t>BT Provided external -500 Pair cable @ 100 metres - Connection charge per cable per extra 100m</t>
  </si>
  <si>
    <t>BT Provided external -500 Pair cable @ 100 metres - Connection charge per cable per extra 100 pairs</t>
  </si>
  <si>
    <t>BT Provided external -500 Pair cable @ 100 metres - Rental per annum per cable</t>
  </si>
  <si>
    <t>BT Provided external -500 Pair cable @ 100 metres - Rental per annum per extra 100m</t>
  </si>
  <si>
    <t>BT Provided external -500 Pair cable @ 100 metres - Rental per annum per extra 100 pairs</t>
  </si>
  <si>
    <t>Hand-over Distribution Frame option per 100 pair Frame capacity</t>
  </si>
  <si>
    <t>Operator provided External 100 Pair cable @ 100 metres - Connection charge per cable</t>
  </si>
  <si>
    <t>Operator provided External 100 Pair cable @ 100 metres - Connection charge per extra 100 pairs</t>
  </si>
  <si>
    <t>Operator provided External 100 Pair cable @ 100 metres - Rental fixed per annum per cable</t>
  </si>
  <si>
    <t>Operator provided External 100 Pair cable @ 100 metres - Rental fixed per annum per extra 100 pairs</t>
  </si>
  <si>
    <t>Operator Provided External 500 Pair cable @ 100 metres - Connection charge per cable</t>
  </si>
  <si>
    <t>Operator Provided External 500 Pair cable @ 100 metres - Connection charge per extra 100 pairs</t>
  </si>
  <si>
    <t>Operator Provided External 500 Pair cable @ 100 metres - Rental fixed per annum per cable</t>
  </si>
  <si>
    <t>Operator Provided External 500 Pair cable @ 100 metres - Rental fixed per annum per extra 100 pairs</t>
  </si>
  <si>
    <t>Time Related Charges</t>
  </si>
  <si>
    <t>Time Related Charges – Standard Chargeable Visit (Normal Working Day)</t>
  </si>
  <si>
    <t>Service</t>
  </si>
  <si>
    <t>Time Related Charges – Standard Chargeable Visit (All other times except Sundays and Public / Bank Holidays)</t>
  </si>
  <si>
    <t>Time Related Charges – Standard Chargeable Visit (Sundays and Public/ Bank Holidays)</t>
  </si>
  <si>
    <t>Time Related Charges – Additional Hour (Normal Working Day)</t>
  </si>
  <si>
    <t>Time Related Charges – Additional Hour (All other times except Sundays and Public / Bank Holidays)</t>
  </si>
  <si>
    <t>Time Related Charges – Additional Hour (Sundays and Public/ Bank Holidays)</t>
  </si>
  <si>
    <t>Supplementary charges (Per Visit) (All other times except Sundays and Public / Bank Holidays)</t>
  </si>
  <si>
    <t>Supplementary charges (Per Visit) (Sundays and Public/ Bank Holidays)</t>
  </si>
  <si>
    <t>Supplementary charges (Per Hour or Part thereof) (All other times except Sundays and Public / Bank Holidays)</t>
  </si>
  <si>
    <t>Supplementary charges (Per Hour or Part thereof) (Sundays and Public/ Bank Holidays)</t>
  </si>
  <si>
    <t>Internal and External Line Shifts</t>
  </si>
  <si>
    <t>Additional Line shifted</t>
  </si>
  <si>
    <t>Total TRCs</t>
  </si>
  <si>
    <t>NOTES YEAR 1 (2014/15)</t>
  </si>
  <si>
    <t>The dates in cells M23, P23 and S23 represent the start dates of the charge control years except for the first year for VULA migrations which is shown in cell N23</t>
  </si>
  <si>
    <t>Prior year revenue in cells H29, H42, and H43  are shown as zero because we are unable to extract those WLR connections that were SIM provided from the data we have - the discounts did not exist and revenues are all included in the standard products in cells H28, H48 and H49</t>
  </si>
  <si>
    <t>The SIM Provide discount did not apply in 2013/14 so cells V44 and V45 (initial charges) should technically read N/A, but other formulae depend on a value in these cells hence £0 appearing in these cells</t>
  </si>
  <si>
    <t>Cells W53 - AE56 and W66 - AE75 demonstrate compliance with 7A.10: MPF prices = SMPF prices for similar products</t>
  </si>
  <si>
    <t>Cell AI21 represents the number of days in the year for VULA migrations</t>
  </si>
  <si>
    <t>Service/Basket</t>
  </si>
  <si>
    <t>Condition</t>
  </si>
  <si>
    <t>Details</t>
  </si>
  <si>
    <t>CCY1 2014/15</t>
  </si>
  <si>
    <t>CCY2 2015/16</t>
  </si>
  <si>
    <t>CCY3 2016/17</t>
  </si>
  <si>
    <t>CPI+X</t>
  </si>
  <si>
    <t>Legal Inst 7C.6</t>
  </si>
  <si>
    <t xml:space="preserve">Controlling Percentage </t>
  </si>
  <si>
    <t>Prior year Rev</t>
  </si>
  <si>
    <t>Wtd changes made</t>
  </si>
  <si>
    <t>Legal Inst 7C.3</t>
  </si>
  <si>
    <t>Wtd % Price Change</t>
  </si>
  <si>
    <t>Legal Inst 7C.1</t>
  </si>
  <si>
    <t>Complies (wtd % Price Change)</t>
  </si>
  <si>
    <t>Previous Year Adjustment Ratio (PYAR)</t>
  </si>
  <si>
    <t>Legal Inst 7C.2</t>
  </si>
  <si>
    <t>Price Ceiling</t>
  </si>
  <si>
    <t>Complies</t>
  </si>
  <si>
    <t>Legal Inst 7A.7</t>
  </si>
  <si>
    <t>Legal Inst 7A.5</t>
  </si>
  <si>
    <t>Legal Inst 7A.1</t>
  </si>
  <si>
    <t>Legal Inst 7A.2</t>
  </si>
  <si>
    <t xml:space="preserve">Price Ceiling </t>
  </si>
  <si>
    <t>WLR  Connection Services Basket</t>
  </si>
  <si>
    <t>Legal Inst 7C.4</t>
  </si>
  <si>
    <t>Legal Inst 7C.5</t>
  </si>
  <si>
    <t>Ctrl % Increase (sub-cap check)</t>
  </si>
  <si>
    <r>
      <t xml:space="preserve">Controlling % </t>
    </r>
    <r>
      <rPr>
        <b/>
        <sz val="9"/>
        <rFont val="Arial"/>
        <family val="2"/>
      </rPr>
      <t>+</t>
    </r>
    <r>
      <rPr>
        <sz val="9"/>
        <rFont val="Arial"/>
        <family val="2"/>
      </rPr>
      <t xml:space="preserve"> Controlling % Increase</t>
    </r>
  </si>
  <si>
    <t>Complies (sub cap)</t>
  </si>
  <si>
    <t xml:space="preserve"> </t>
  </si>
  <si>
    <t>Legal Inst 7A.4</t>
  </si>
  <si>
    <t>Legal Inst 7A.6</t>
  </si>
  <si>
    <t>Controlling % Increase (sub-cap check)</t>
  </si>
  <si>
    <t>MPF Cease</t>
  </si>
  <si>
    <t>Legal Inst 7A.2 i</t>
  </si>
  <si>
    <t>Price ceiling</t>
  </si>
  <si>
    <t>SMPF Cease</t>
  </si>
  <si>
    <t>Legal Inst 7A.2 j</t>
  </si>
  <si>
    <t>Legal Inst 7C.2d</t>
  </si>
  <si>
    <t>Legal Inst 7B.1</t>
  </si>
  <si>
    <t>WLR New Provide (SIM provide)</t>
  </si>
  <si>
    <t>WLR Start of Stopped MPF line (SIM provide)</t>
  </si>
  <si>
    <t>WLR Conversion (SIM provide)</t>
  </si>
  <si>
    <t>SFI modules</t>
  </si>
  <si>
    <t>Legal Inst 7A.8 a</t>
  </si>
  <si>
    <t>MPF SFI2 Base</t>
  </si>
  <si>
    <t>SMPF SFI2 Base</t>
  </si>
  <si>
    <t>Legal Inst 7A.8 b</t>
  </si>
  <si>
    <t>MPF SFI2 network module</t>
  </si>
  <si>
    <t>SMPF SFI2 network module</t>
  </si>
  <si>
    <t>Legal Inst 7A.8 c</t>
  </si>
  <si>
    <t>MPF SFI2 Frame module</t>
  </si>
  <si>
    <t>SMPF SFI2 Frame module</t>
  </si>
  <si>
    <t>Legal Inst 7A.8 d</t>
  </si>
  <si>
    <t>MPF SFI2 Internal wiring module</t>
  </si>
  <si>
    <t>SMPF SFI2 Internal wiring module</t>
  </si>
  <si>
    <t>Legal Inst 7A.8 e</t>
  </si>
  <si>
    <t>MPF SFI2 Internal equip module</t>
  </si>
  <si>
    <t>SMPF SFI2 Internal equip module</t>
  </si>
  <si>
    <t>Legal Inst 7A.8 f</t>
  </si>
  <si>
    <t>MPF SFI2 coop module</t>
  </si>
  <si>
    <t>SMPF SFI2 coop module</t>
  </si>
  <si>
    <t>Legal Inst 7A.8 g</t>
  </si>
  <si>
    <t>MPF SFI2 Frame direct module</t>
  </si>
  <si>
    <t>SMPF SFI2 Frame direct module</t>
  </si>
  <si>
    <t>Enhanced Care</t>
  </si>
  <si>
    <t>Legal Inst 7A.9a</t>
  </si>
  <si>
    <t>MPF Service Level Maintenance 3</t>
  </si>
  <si>
    <t>WLR Service Level Maintenance 3</t>
  </si>
  <si>
    <t>Legal Inst 7A.9b</t>
  </si>
  <si>
    <t>MPF Service Level Maintenance 4</t>
  </si>
  <si>
    <t>WLR Service Level Maintenance 4</t>
  </si>
  <si>
    <t>Legal Inst 7A.9c</t>
  </si>
  <si>
    <t>SMPF Service Level Maintenance 3</t>
  </si>
  <si>
    <t>Legal Inst 7A.9d</t>
  </si>
  <si>
    <t>SMPF Service Level Maintenance 4</t>
  </si>
  <si>
    <t>Legal Inst 7A.7, 7C.6, 7D.6, 7E.6</t>
  </si>
  <si>
    <t>Legal Inst 7A.5, 7C.3, 7D.5, 7E5</t>
  </si>
  <si>
    <t>Legal Inst 7A.1, 7C.1, 7D.2, 7E.2</t>
  </si>
  <si>
    <t>Legal Inst 7A.2, 7C.2, 7D.3, 7E.3</t>
  </si>
  <si>
    <t>Legal Inst 7A.2, 7C.2, 7D.3, 7E.4</t>
  </si>
  <si>
    <t>WLR TRANSFERS</t>
  </si>
  <si>
    <t xml:space="preserve">Total Revenues </t>
  </si>
  <si>
    <t>Revenues per RFS</t>
  </si>
  <si>
    <t>Difference</t>
  </si>
  <si>
    <t>Reconciliation of difference:</t>
  </si>
  <si>
    <t>Shown in RFS in WLR Premium Transfers</t>
  </si>
  <si>
    <t>Total Difference</t>
  </si>
  <si>
    <t>CHECK</t>
  </si>
  <si>
    <t>WLR CONVERSIONS</t>
  </si>
  <si>
    <t>MPF RENTALS</t>
  </si>
  <si>
    <t>Not included in orginal 13/14 RFS but in re-stated RFS</t>
  </si>
  <si>
    <t>2015/16</t>
  </si>
  <si>
    <t>NOTES YEAR 2 (2015/16)</t>
  </si>
  <si>
    <t xml:space="preserve">The dates in cells U23, X23 and AA23 represent the start dates of the charge control years except for the first year for VULA migrationswhich is shown in cell  V23 </t>
  </si>
  <si>
    <t>Cells AE53 - AM56 and AE66 - AM75 demonstrate compliance with 7A.10: MPF prices = SMPF prices for similar products</t>
  </si>
  <si>
    <t>Openreach does not have a breakdown of individual TRC module revenues hence only total (prior year) revenues for WLR + LLU combined are shown in cells P179 - R179 and therefore revenue change cannot be calculated in cells BO179 - BQ179</t>
  </si>
  <si>
    <t>Compliance with 7C.2 cii (calculation of the WLR conversion price when sim provided) is shown in cells AE29 - AM29</t>
  </si>
  <si>
    <t>YEAR 1</t>
  </si>
  <si>
    <t>YEAR 2</t>
  </si>
  <si>
    <t>WLR CONNECTIONS WHEN SIM PROVIDED</t>
  </si>
  <si>
    <t>Shown as rebates in compliance statement</t>
  </si>
  <si>
    <t>Revenues per RFS (shown net)</t>
  </si>
  <si>
    <t>WLR CONVERSIONS WHEN SIM PROVIDED</t>
  </si>
  <si>
    <t>2016/17</t>
  </si>
  <si>
    <t>NOTES YEAR 3 (2016/17)</t>
  </si>
  <si>
    <t>The total revenues for WLR Supply of new Basic line when SIM provided and WLR new line using previously stopped LLU MPF line when SIM provided are included in the revenues for the WLR Supply of new Basic line in line 48 and WLR new line using previously stopped LLU MPF line in line 49</t>
  </si>
  <si>
    <t>The revenue figure shown against WLR Conversions when SIM provided in line 29 is the value of the rebate we give back to the CPs</t>
  </si>
  <si>
    <t>YEAR 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</si>
</sst>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quot;#,##0.00;[Red]\-&quot;£&quot;#,##0.00"/>
    <numFmt numFmtId="44" formatCode="_-&quot;£&quot;* #,##0.00_-;\-&quot;£&quot;* #,##0.00_-;_-&quot;£&quot;* &quot;-&quot;??_-;_-@_-"/>
    <numFmt numFmtId="43" formatCode="_-* #,##0.00_-;\-* #,##0.00_-;_-* &quot;-&quot;??_-;_-@_-"/>
    <numFmt numFmtId="164" formatCode="_-* #,##0_-;\-* #,##0_-;_-* &quot;-&quot;??_-;_-@_-"/>
    <numFmt numFmtId="165" formatCode="#,##0_ ;[Red]\-#,##0\ "/>
    <numFmt numFmtId="166" formatCode="#,##0.0_ ;[Red]\-#,##0.0\ "/>
    <numFmt numFmtId="167" formatCode="dd/mm/yy;@"/>
    <numFmt numFmtId="168" formatCode="&quot;£&quot;#,##0.00"/>
    <numFmt numFmtId="169" formatCode="&quot;£&quot;#,##0"/>
    <numFmt numFmtId="170" formatCode="0.0%"/>
    <numFmt numFmtId="171" formatCode="&quot;£&quot;#,##0.00&quot;m&quot;;\-&quot;£&quot;#,##0.00&quot;m&quot;"/>
    <numFmt numFmtId="172" formatCode="0.000%"/>
    <numFmt numFmtId="173" formatCode="0.0000"/>
    <numFmt numFmtId="174" formatCode="0.00000"/>
    <numFmt numFmtId="175" formatCode="mmm\ yyyy"/>
    <numFmt numFmtId="176" formatCode="[$-F800]dddd\,\ mmmm\ dd\,\ yyyy"/>
  </numFmts>
  <fonts count="42"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sz val="11"/>
      <color theme="0" tint="-0.249977111117893"/>
      <name val="Calibri"/>
      <family val="2"/>
      <scheme val="minor"/>
    </font>
    <font>
      <sz val="10"/>
      <color theme="1"/>
      <name val="Calibri"/>
      <family val="2"/>
      <scheme val="minor"/>
    </font>
    <font>
      <sz val="10"/>
      <color theme="1"/>
      <name val="Arial"/>
      <family val="2"/>
    </font>
    <font>
      <b/>
      <sz val="10"/>
      <name val="Arial"/>
      <family val="2"/>
    </font>
    <font>
      <sz val="10"/>
      <color theme="0"/>
      <name val="Arial"/>
      <family val="2"/>
    </font>
    <font>
      <sz val="10"/>
      <color rgb="FF000000"/>
      <name val="Arial"/>
      <family val="2"/>
    </font>
    <font>
      <b/>
      <sz val="10"/>
      <color rgb="FF000000"/>
      <name val="Arial"/>
      <family val="2"/>
    </font>
    <font>
      <b/>
      <sz val="9"/>
      <color theme="1"/>
      <name val="Arial"/>
      <family val="2"/>
    </font>
    <font>
      <sz val="9"/>
      <color theme="1"/>
      <name val="Arial"/>
      <family val="2"/>
    </font>
    <font>
      <sz val="9"/>
      <name val="Arial"/>
      <family val="2"/>
    </font>
    <font>
      <sz val="9"/>
      <color rgb="FFFF0000"/>
      <name val="Arial"/>
      <family val="2"/>
    </font>
    <font>
      <i/>
      <sz val="9"/>
      <color theme="1"/>
      <name val="Arial"/>
      <family val="2"/>
    </font>
    <font>
      <sz val="9"/>
      <color rgb="FF000000"/>
      <name val="Arial"/>
      <family val="2"/>
    </font>
    <font>
      <sz val="9"/>
      <color theme="0" tint="-0.249977111117893"/>
      <name val="Arial"/>
      <family val="2"/>
    </font>
    <font>
      <b/>
      <sz val="9"/>
      <name val="Arial"/>
      <family val="2"/>
    </font>
    <font>
      <sz val="10"/>
      <color indexed="8"/>
      <name val="Arial"/>
      <family val="2"/>
    </font>
    <font>
      <sz val="10"/>
      <color indexed="8"/>
      <name val="MS Sans Serif"/>
      <family val="2"/>
    </font>
    <font>
      <b/>
      <u/>
      <sz val="10"/>
      <name val="Arial"/>
      <family val="2"/>
    </font>
    <font>
      <b/>
      <u/>
      <sz val="10"/>
      <name val="MS Sans Serif"/>
      <family val="2"/>
    </font>
    <font>
      <sz val="16"/>
      <color indexed="20"/>
      <name val="Arial"/>
      <family val="2"/>
    </font>
    <font>
      <b/>
      <sz val="10"/>
      <color indexed="8"/>
      <name val="Arial"/>
      <family val="2"/>
    </font>
    <font>
      <b/>
      <sz val="14"/>
      <name val="Arial"/>
      <family val="2"/>
    </font>
    <font>
      <sz val="14"/>
      <name val="Arial"/>
      <family val="2"/>
    </font>
    <font>
      <b/>
      <sz val="16"/>
      <color indexed="56"/>
      <name val="Arial"/>
      <family val="2"/>
    </font>
    <font>
      <b/>
      <sz val="10"/>
      <color indexed="12"/>
      <name val="Arial"/>
      <family val="2"/>
    </font>
    <font>
      <sz val="10"/>
      <color indexed="12"/>
      <name val="Arial"/>
      <family val="2"/>
    </font>
    <font>
      <u/>
      <sz val="10"/>
      <color indexed="12"/>
      <name val="Arial"/>
      <family val="2"/>
    </font>
    <font>
      <b/>
      <u/>
      <sz val="10"/>
      <color indexed="12"/>
      <name val="Arial"/>
      <family val="2"/>
    </font>
    <font>
      <b/>
      <sz val="10"/>
      <color indexed="63"/>
      <name val="Arial"/>
      <family val="2"/>
    </font>
    <font>
      <sz val="11"/>
      <color theme="1"/>
      <name val="Calibri"/>
      <family val="2"/>
    </font>
    <font>
      <sz val="11"/>
      <name val="Calibri"/>
      <family val="2"/>
    </font>
    <font>
      <sz val="11"/>
      <color rgb="FFFFFFFF"/>
      <name val="Calibri"/>
      <family val="2"/>
    </font>
    <font>
      <sz val="10"/>
      <color rgb="FF000000"/>
      <name val="Calibri"/>
      <family val="2"/>
    </font>
    <font>
      <sz val="9"/>
      <color rgb="FFBFBFBF"/>
      <name val="Arial"/>
      <family val="2"/>
    </font>
    <font>
      <b/>
      <sz val="11"/>
      <color rgb="FF000000"/>
      <name val="Calibri"/>
      <family val="2"/>
    </font>
  </fonts>
  <fills count="24">
    <fill>
      <patternFill patternType="none"/>
    </fill>
    <fill>
      <patternFill patternType="gray125"/>
    </fill>
    <fill>
      <patternFill patternType="solid">
        <fgColor rgb="FFFFEB9C"/>
      </patternFill>
    </fill>
    <fill>
      <patternFill patternType="solid">
        <fgColor theme="3"/>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5ECF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E6E6E6"/>
        <bgColor indexed="64"/>
      </patternFill>
    </fill>
    <fill>
      <patternFill patternType="solid">
        <fgColor rgb="FFFF99CC"/>
        <bgColor indexed="64"/>
      </patternFill>
    </fill>
    <fill>
      <patternFill patternType="solid">
        <fgColor rgb="FFFFFF66"/>
        <bgColor indexed="64"/>
      </patternFill>
    </fill>
    <fill>
      <patternFill patternType="solid">
        <fgColor rgb="FF00B0F0"/>
        <bgColor indexed="64"/>
      </patternFill>
    </fill>
    <fill>
      <patternFill patternType="solid">
        <fgColor rgb="FFFFFF66"/>
        <bgColor rgb="FF000000"/>
      </patternFill>
    </fill>
    <fill>
      <patternFill patternType="solid">
        <fgColor rgb="FFC5ECF1"/>
        <bgColor rgb="FF000000"/>
      </patternFill>
    </fill>
    <fill>
      <patternFill patternType="solid">
        <fgColor rgb="FF92D050"/>
        <bgColor rgb="FF000000"/>
      </patternFill>
    </fill>
    <fill>
      <patternFill patternType="solid">
        <fgColor rgb="FFFFC000"/>
        <bgColor rgb="FF000000"/>
      </patternFill>
    </fill>
    <fill>
      <patternFill patternType="solid">
        <fgColor rgb="FFFF99CC"/>
        <bgColor rgb="FF000000"/>
      </patternFill>
    </fill>
    <fill>
      <patternFill patternType="solid">
        <fgColor rgb="FF00B0F0"/>
        <bgColor rgb="FF000000"/>
      </patternFill>
    </fill>
    <fill>
      <patternFill patternType="solid">
        <fgColor rgb="FFFFFFFF"/>
        <bgColor rgb="FF000000"/>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medium">
        <color auto="1"/>
      </left>
      <right style="thin">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33" fillId="0" borderId="0" applyNumberFormat="0" applyFill="0" applyBorder="0" applyAlignment="0" applyProtection="0">
      <alignment vertical="top"/>
      <protection locked="0"/>
    </xf>
    <xf numFmtId="0" fontId="1" fillId="0" borderId="0"/>
    <xf numFmtId="0" fontId="5" fillId="0" borderId="0"/>
    <xf numFmtId="0" fontId="5" fillId="0" borderId="0"/>
  </cellStyleXfs>
  <cellXfs count="427">
    <xf numFmtId="0" fontId="0" fillId="0" borderId="0" xfId="0"/>
    <xf numFmtId="0" fontId="0" fillId="0" borderId="0" xfId="0" applyFill="1" applyAlignment="1">
      <alignment wrapText="1"/>
    </xf>
    <xf numFmtId="0" fontId="0" fillId="0" borderId="0" xfId="0" applyAlignment="1">
      <alignment wrapText="1"/>
    </xf>
    <xf numFmtId="0" fontId="0" fillId="0" borderId="0" xfId="0" applyFill="1"/>
    <xf numFmtId="0" fontId="0" fillId="3" borderId="0" xfId="0" applyFill="1"/>
    <xf numFmtId="164" fontId="0" fillId="0" borderId="0" xfId="1" applyNumberFormat="1" applyFont="1"/>
    <xf numFmtId="43" fontId="0" fillId="0" borderId="0" xfId="0" applyNumberFormat="1"/>
    <xf numFmtId="0" fontId="3" fillId="0" borderId="1" xfId="0" applyFont="1" applyFill="1" applyBorder="1" applyAlignment="1">
      <alignment wrapText="1"/>
    </xf>
    <xf numFmtId="0" fontId="0" fillId="0" borderId="2" xfId="0" applyFill="1" applyBorder="1" applyAlignment="1">
      <alignment wrapText="1"/>
    </xf>
    <xf numFmtId="10" fontId="0" fillId="0" borderId="3" xfId="0" applyNumberFormat="1" applyFill="1" applyBorder="1" applyAlignment="1">
      <alignment wrapText="1"/>
    </xf>
    <xf numFmtId="14" fontId="0" fillId="0" borderId="0" xfId="0" applyNumberFormat="1"/>
    <xf numFmtId="0" fontId="3" fillId="4" borderId="4" xfId="0" applyFont="1" applyFill="1" applyBorder="1" applyAlignment="1">
      <alignment horizontal="left"/>
    </xf>
    <xf numFmtId="0" fontId="3" fillId="0" borderId="4" xfId="0" applyFont="1" applyFill="1" applyBorder="1" applyAlignment="1">
      <alignment wrapText="1"/>
    </xf>
    <xf numFmtId="0" fontId="3" fillId="0" borderId="3" xfId="0" applyFont="1" applyFill="1" applyBorder="1" applyAlignment="1">
      <alignment wrapText="1"/>
    </xf>
    <xf numFmtId="0" fontId="3" fillId="0" borderId="0" xfId="0" applyFont="1"/>
    <xf numFmtId="0" fontId="0" fillId="4" borderId="4" xfId="0" applyFill="1" applyBorder="1"/>
    <xf numFmtId="10" fontId="0" fillId="4" borderId="0" xfId="3" applyNumberFormat="1" applyFont="1" applyFill="1"/>
    <xf numFmtId="10" fontId="0" fillId="0" borderId="0" xfId="0" applyNumberFormat="1" applyFill="1" applyAlignment="1">
      <alignment wrapText="1"/>
    </xf>
    <xf numFmtId="0" fontId="3" fillId="4" borderId="5" xfId="0" applyFont="1" applyFill="1" applyBorder="1" applyAlignment="1">
      <alignment horizontal="left"/>
    </xf>
    <xf numFmtId="0" fontId="0" fillId="4" borderId="0" xfId="0" applyFill="1"/>
    <xf numFmtId="0" fontId="0" fillId="4" borderId="6" xfId="0" applyFill="1" applyBorder="1"/>
    <xf numFmtId="10" fontId="0" fillId="4" borderId="0" xfId="3" applyNumberFormat="1" applyFont="1" applyFill="1" applyAlignment="1">
      <alignment horizontal="right"/>
    </xf>
    <xf numFmtId="0" fontId="0" fillId="4" borderId="7" xfId="0" applyFill="1" applyBorder="1"/>
    <xf numFmtId="0" fontId="0" fillId="0" borderId="0" xfId="0" applyAlignment="1">
      <alignment horizontal="right"/>
    </xf>
    <xf numFmtId="165" fontId="0" fillId="0" borderId="0" xfId="0" applyNumberFormat="1"/>
    <xf numFmtId="165" fontId="0" fillId="5" borderId="0" xfId="0" applyNumberFormat="1" applyFont="1" applyFill="1" applyBorder="1" applyAlignment="1">
      <alignment horizontal="center" vertical="top" wrapText="1"/>
    </xf>
    <xf numFmtId="165" fontId="0" fillId="4" borderId="0" xfId="0" applyNumberFormat="1" applyFont="1" applyFill="1" applyBorder="1" applyAlignment="1">
      <alignment horizontal="center" vertical="top" wrapText="1"/>
    </xf>
    <xf numFmtId="166" fontId="0" fillId="4" borderId="1" xfId="0" applyNumberFormat="1" applyFill="1" applyBorder="1" applyAlignment="1">
      <alignment horizontal="center" vertical="top" wrapText="1"/>
    </xf>
    <xf numFmtId="166" fontId="0" fillId="4" borderId="2" xfId="0" applyNumberFormat="1" applyFill="1" applyBorder="1" applyAlignment="1">
      <alignment horizontal="center" vertical="top" wrapText="1"/>
    </xf>
    <xf numFmtId="166" fontId="0" fillId="4" borderId="3" xfId="0" applyNumberFormat="1" applyFill="1" applyBorder="1" applyAlignment="1">
      <alignment horizontal="center" vertical="top" wrapText="1"/>
    </xf>
    <xf numFmtId="0" fontId="0" fillId="0" borderId="1" xfId="0" applyFill="1" applyBorder="1"/>
    <xf numFmtId="0" fontId="0" fillId="0" borderId="2" xfId="0" applyBorder="1"/>
    <xf numFmtId="0" fontId="0" fillId="0" borderId="3" xfId="0" applyBorder="1"/>
    <xf numFmtId="0" fontId="0" fillId="0" borderId="1" xfId="0" applyBorder="1"/>
    <xf numFmtId="166" fontId="0" fillId="4" borderId="4" xfId="0" applyNumberFormat="1" applyFill="1" applyBorder="1" applyAlignment="1">
      <alignment horizontal="center" vertical="top" wrapText="1"/>
    </xf>
    <xf numFmtId="167" fontId="6" fillId="6" borderId="2" xfId="5" applyNumberFormat="1" applyFont="1" applyFill="1" applyBorder="1" applyAlignment="1">
      <alignment horizontal="center" vertical="top"/>
    </xf>
    <xf numFmtId="14" fontId="0" fillId="4" borderId="2" xfId="0" applyNumberFormat="1" applyFill="1" applyBorder="1" applyAlignment="1">
      <alignment horizontal="center" vertical="top" wrapText="1"/>
    </xf>
    <xf numFmtId="167" fontId="0" fillId="4" borderId="3" xfId="0" applyNumberFormat="1" applyFill="1" applyBorder="1" applyAlignment="1">
      <alignment horizontal="center" vertical="top" wrapText="1"/>
    </xf>
    <xf numFmtId="167" fontId="0" fillId="6" borderId="3" xfId="0" applyNumberFormat="1" applyFill="1" applyBorder="1" applyAlignment="1">
      <alignment horizontal="center" vertical="top" wrapText="1"/>
    </xf>
    <xf numFmtId="167" fontId="0" fillId="4" borderId="2" xfId="0" applyNumberFormat="1" applyFill="1" applyBorder="1" applyAlignment="1">
      <alignment horizontal="center" vertical="top" wrapText="1"/>
    </xf>
    <xf numFmtId="0" fontId="7" fillId="0" borderId="0" xfId="0" applyFont="1"/>
    <xf numFmtId="166" fontId="0" fillId="4" borderId="0" xfId="0" applyNumberFormat="1" applyFill="1" applyBorder="1" applyAlignment="1">
      <alignment horizontal="center" vertical="top" wrapText="1"/>
    </xf>
    <xf numFmtId="167" fontId="0" fillId="7" borderId="1" xfId="0" applyNumberFormat="1" applyFill="1" applyBorder="1" applyAlignment="1">
      <alignment horizontal="center" vertical="top" wrapText="1"/>
    </xf>
    <xf numFmtId="0" fontId="3" fillId="0" borderId="0" xfId="0" applyFont="1" applyAlignment="1">
      <alignment wrapText="1"/>
    </xf>
    <xf numFmtId="17" fontId="0" fillId="4" borderId="4" xfId="0" applyNumberFormat="1" applyFill="1" applyBorder="1" applyAlignment="1">
      <alignment horizontal="center" vertical="top" wrapText="1"/>
    </xf>
    <xf numFmtId="167" fontId="0" fillId="4" borderId="1" xfId="0" applyNumberFormat="1" applyFill="1" applyBorder="1" applyAlignment="1">
      <alignment horizontal="center" vertical="top" wrapText="1"/>
    </xf>
    <xf numFmtId="0" fontId="0" fillId="0" borderId="4" xfId="0" applyBorder="1" applyAlignment="1">
      <alignment horizontal="center" vertical="top" wrapText="1"/>
    </xf>
    <xf numFmtId="167" fontId="0" fillId="4" borderId="4" xfId="0" applyNumberFormat="1" applyFill="1" applyBorder="1" applyAlignment="1">
      <alignment horizontal="center" vertical="top" wrapText="1"/>
    </xf>
    <xf numFmtId="167" fontId="0" fillId="4" borderId="11" xfId="0" applyNumberFormat="1" applyFill="1" applyBorder="1" applyAlignment="1">
      <alignment horizontal="center" vertical="top" wrapText="1"/>
    </xf>
    <xf numFmtId="167" fontId="0" fillId="4" borderId="12" xfId="0" applyNumberFormat="1" applyFill="1" applyBorder="1" applyAlignment="1">
      <alignment horizontal="center" vertical="top" wrapText="1"/>
    </xf>
    <xf numFmtId="167" fontId="0" fillId="4" borderId="13" xfId="0" applyNumberFormat="1" applyFill="1" applyBorder="1" applyAlignment="1">
      <alignment horizontal="center" vertical="top" wrapText="1"/>
    </xf>
    <xf numFmtId="168" fontId="8" fillId="0" borderId="14" xfId="0" applyNumberFormat="1" applyFont="1" applyBorder="1" applyAlignment="1">
      <alignment wrapText="1"/>
    </xf>
    <xf numFmtId="0" fontId="5" fillId="0" borderId="0" xfId="0" applyFont="1" applyFill="1" applyBorder="1" applyAlignment="1">
      <alignment wrapText="1"/>
    </xf>
    <xf numFmtId="0" fontId="0" fillId="8" borderId="0" xfId="0" applyFill="1" applyAlignment="1">
      <alignment wrapText="1"/>
    </xf>
    <xf numFmtId="169" fontId="0" fillId="0" borderId="0" xfId="0" applyNumberFormat="1" applyAlignment="1">
      <alignment wrapText="1"/>
    </xf>
    <xf numFmtId="14" fontId="0" fillId="0" borderId="0" xfId="0" applyNumberFormat="1" applyAlignment="1">
      <alignment wrapText="1"/>
    </xf>
    <xf numFmtId="2" fontId="6" fillId="0" borderId="0" xfId="0" applyNumberFormat="1" applyFont="1" applyAlignment="1">
      <alignment wrapText="1"/>
    </xf>
    <xf numFmtId="2" fontId="0" fillId="0" borderId="0" xfId="0" applyNumberFormat="1" applyAlignment="1">
      <alignment wrapText="1"/>
    </xf>
    <xf numFmtId="10" fontId="0" fillId="0" borderId="0" xfId="3" applyNumberFormat="1" applyFont="1" applyAlignment="1">
      <alignment wrapText="1"/>
    </xf>
    <xf numFmtId="2" fontId="0" fillId="0" borderId="0" xfId="0" applyNumberFormat="1" applyFill="1" applyAlignment="1">
      <alignment wrapText="1"/>
    </xf>
    <xf numFmtId="0" fontId="5" fillId="8" borderId="0" xfId="0" applyFont="1" applyFill="1" applyBorder="1" applyAlignment="1">
      <alignment wrapText="1"/>
    </xf>
    <xf numFmtId="0" fontId="9" fillId="0" borderId="0" xfId="0" applyFont="1" applyAlignment="1">
      <alignment wrapText="1"/>
    </xf>
    <xf numFmtId="0" fontId="0" fillId="9" borderId="0" xfId="0" applyFill="1" applyAlignment="1">
      <alignment wrapText="1"/>
    </xf>
    <xf numFmtId="0" fontId="5" fillId="9" borderId="0" xfId="0" applyFont="1" applyFill="1" applyBorder="1" applyAlignment="1">
      <alignment wrapText="1"/>
    </xf>
    <xf numFmtId="168" fontId="0" fillId="9" borderId="0" xfId="0" applyNumberFormat="1" applyFill="1" applyAlignment="1">
      <alignment wrapText="1"/>
    </xf>
    <xf numFmtId="0" fontId="0" fillId="9" borderId="0" xfId="0" applyFill="1"/>
    <xf numFmtId="14" fontId="0" fillId="9" borderId="0" xfId="0" applyNumberFormat="1" applyFill="1" applyAlignment="1">
      <alignment wrapText="1"/>
    </xf>
    <xf numFmtId="2" fontId="0" fillId="9" borderId="0" xfId="0" applyNumberFormat="1" applyFill="1" applyAlignment="1">
      <alignment wrapText="1"/>
    </xf>
    <xf numFmtId="10" fontId="0" fillId="9" borderId="0" xfId="3" applyNumberFormat="1" applyFont="1" applyFill="1" applyAlignment="1">
      <alignment wrapText="1"/>
    </xf>
    <xf numFmtId="0" fontId="10" fillId="9" borderId="0" xfId="0" applyFont="1" applyFill="1" applyBorder="1" applyAlignment="1">
      <alignment wrapText="1"/>
    </xf>
    <xf numFmtId="169" fontId="3" fillId="9" borderId="0" xfId="0" applyNumberFormat="1" applyFont="1" applyFill="1" applyAlignment="1">
      <alignment wrapText="1"/>
    </xf>
    <xf numFmtId="169" fontId="0" fillId="10" borderId="0" xfId="0" applyNumberFormat="1" applyFill="1" applyAlignment="1">
      <alignment wrapText="1"/>
    </xf>
    <xf numFmtId="0" fontId="5" fillId="9" borderId="0" xfId="0" applyFont="1" applyFill="1" applyBorder="1" applyAlignment="1">
      <alignment vertical="top" wrapText="1"/>
    </xf>
    <xf numFmtId="0" fontId="10" fillId="9" borderId="0" xfId="0" applyFont="1" applyFill="1" applyBorder="1" applyAlignment="1">
      <alignment vertical="top" wrapText="1"/>
    </xf>
    <xf numFmtId="169" fontId="10" fillId="9" borderId="0" xfId="0" applyNumberFormat="1" applyFont="1" applyFill="1" applyBorder="1" applyAlignment="1">
      <alignment wrapText="1"/>
    </xf>
    <xf numFmtId="169" fontId="10" fillId="9" borderId="0" xfId="0" applyNumberFormat="1" applyFont="1" applyFill="1" applyBorder="1" applyAlignment="1">
      <alignment vertical="top" wrapText="1"/>
    </xf>
    <xf numFmtId="0" fontId="0" fillId="11" borderId="0" xfId="0" applyFill="1" applyAlignment="1">
      <alignment wrapText="1"/>
    </xf>
    <xf numFmtId="0" fontId="5" fillId="11" borderId="0" xfId="0" applyFont="1" applyFill="1" applyBorder="1" applyAlignment="1">
      <alignment vertical="top" wrapText="1"/>
    </xf>
    <xf numFmtId="0" fontId="5" fillId="11" borderId="0" xfId="0" applyFont="1" applyFill="1" applyBorder="1" applyAlignment="1">
      <alignment wrapText="1"/>
    </xf>
    <xf numFmtId="168" fontId="0" fillId="11" borderId="0" xfId="0" applyNumberFormat="1" applyFill="1" applyAlignment="1">
      <alignment wrapText="1"/>
    </xf>
    <xf numFmtId="0" fontId="0" fillId="11" borderId="0" xfId="0" applyFill="1"/>
    <xf numFmtId="14" fontId="0" fillId="11" borderId="0" xfId="0" applyNumberFormat="1" applyFill="1" applyAlignment="1">
      <alignment wrapText="1"/>
    </xf>
    <xf numFmtId="2" fontId="0" fillId="11" borderId="0" xfId="0" applyNumberFormat="1" applyFill="1" applyAlignment="1">
      <alignment wrapText="1"/>
    </xf>
    <xf numFmtId="10" fontId="0" fillId="11" borderId="0" xfId="3" applyNumberFormat="1" applyFont="1" applyFill="1" applyAlignment="1">
      <alignment wrapText="1"/>
    </xf>
    <xf numFmtId="168" fontId="4" fillId="11" borderId="0" xfId="0" applyNumberFormat="1" applyFont="1" applyFill="1" applyAlignment="1">
      <alignment wrapText="1"/>
    </xf>
    <xf numFmtId="0" fontId="10" fillId="11" borderId="0" xfId="0" applyFont="1" applyFill="1" applyBorder="1" applyAlignment="1">
      <alignment vertical="top" wrapText="1"/>
    </xf>
    <xf numFmtId="169" fontId="3" fillId="11" borderId="0" xfId="0" applyNumberFormat="1" applyFont="1" applyFill="1" applyAlignment="1">
      <alignment wrapText="1"/>
    </xf>
    <xf numFmtId="0" fontId="10" fillId="11" borderId="0" xfId="0" applyFont="1" applyFill="1" applyBorder="1" applyAlignment="1">
      <alignment wrapText="1"/>
    </xf>
    <xf numFmtId="169" fontId="10" fillId="11" borderId="0" xfId="0" applyNumberFormat="1" applyFont="1" applyFill="1" applyBorder="1" applyAlignment="1">
      <alignment wrapText="1"/>
    </xf>
    <xf numFmtId="0" fontId="11" fillId="11" borderId="0" xfId="0" applyFont="1" applyFill="1" applyBorder="1" applyAlignment="1">
      <alignment wrapText="1"/>
    </xf>
    <xf numFmtId="0" fontId="0" fillId="12" borderId="0" xfId="0" applyFill="1" applyAlignment="1">
      <alignment wrapText="1"/>
    </xf>
    <xf numFmtId="0" fontId="5" fillId="12" borderId="0" xfId="0" applyFont="1" applyFill="1" applyBorder="1" applyAlignment="1">
      <alignment wrapText="1"/>
    </xf>
    <xf numFmtId="168" fontId="0" fillId="12" borderId="0" xfId="0" applyNumberFormat="1" applyFill="1" applyAlignment="1">
      <alignment wrapText="1"/>
    </xf>
    <xf numFmtId="0" fontId="0" fillId="12" borderId="0" xfId="0" applyFill="1"/>
    <xf numFmtId="14" fontId="0" fillId="12" borderId="0" xfId="0" applyNumberFormat="1" applyFill="1" applyAlignment="1">
      <alignment wrapText="1"/>
    </xf>
    <xf numFmtId="2" fontId="0" fillId="12" borderId="0" xfId="0" applyNumberFormat="1" applyFill="1" applyAlignment="1">
      <alignment wrapText="1"/>
    </xf>
    <xf numFmtId="10" fontId="0" fillId="12" borderId="0" xfId="3" applyNumberFormat="1" applyFont="1" applyFill="1" applyAlignment="1">
      <alignment wrapText="1"/>
    </xf>
    <xf numFmtId="168" fontId="4" fillId="12" borderId="0" xfId="0" applyNumberFormat="1" applyFont="1" applyFill="1" applyAlignment="1">
      <alignment wrapText="1"/>
    </xf>
    <xf numFmtId="0" fontId="10" fillId="12" borderId="0" xfId="0" applyFont="1" applyFill="1" applyBorder="1" applyAlignment="1">
      <alignment wrapText="1"/>
    </xf>
    <xf numFmtId="169" fontId="3" fillId="12" borderId="0" xfId="0" applyNumberFormat="1" applyFont="1" applyFill="1" applyAlignment="1">
      <alignment wrapText="1"/>
    </xf>
    <xf numFmtId="0" fontId="5" fillId="13" borderId="0" xfId="0" applyFont="1" applyFill="1" applyBorder="1" applyAlignment="1">
      <alignment wrapText="1"/>
    </xf>
    <xf numFmtId="169" fontId="10" fillId="12" borderId="0" xfId="0" applyNumberFormat="1" applyFont="1" applyFill="1" applyBorder="1" applyAlignment="1">
      <alignment wrapText="1"/>
    </xf>
    <xf numFmtId="0" fontId="11" fillId="12" borderId="0" xfId="0" applyFont="1" applyFill="1" applyBorder="1" applyAlignment="1">
      <alignment wrapText="1"/>
    </xf>
    <xf numFmtId="0" fontId="0" fillId="14" borderId="0" xfId="0" applyFill="1" applyAlignment="1">
      <alignment wrapText="1"/>
    </xf>
    <xf numFmtId="0" fontId="5" fillId="14" borderId="0" xfId="0" applyFont="1" applyFill="1" applyBorder="1" applyAlignment="1">
      <alignment wrapText="1"/>
    </xf>
    <xf numFmtId="169" fontId="0" fillId="14" borderId="0" xfId="0" applyNumberFormat="1" applyFill="1" applyAlignment="1">
      <alignment wrapText="1"/>
    </xf>
    <xf numFmtId="0" fontId="0" fillId="14" borderId="0" xfId="0" applyFill="1"/>
    <xf numFmtId="14" fontId="0" fillId="14" borderId="0" xfId="0" applyNumberFormat="1" applyFill="1" applyAlignment="1">
      <alignment wrapText="1"/>
    </xf>
    <xf numFmtId="2" fontId="0" fillId="14" borderId="0" xfId="0" applyNumberFormat="1" applyFill="1" applyAlignment="1">
      <alignment wrapText="1"/>
    </xf>
    <xf numFmtId="10" fontId="0" fillId="14" borderId="0" xfId="3" applyNumberFormat="1" applyFont="1" applyFill="1" applyAlignment="1">
      <alignment wrapText="1"/>
    </xf>
    <xf numFmtId="168" fontId="4" fillId="14" borderId="0" xfId="0" applyNumberFormat="1" applyFont="1" applyFill="1" applyAlignment="1">
      <alignment wrapText="1"/>
    </xf>
    <xf numFmtId="0" fontId="10" fillId="14" borderId="0" xfId="0" applyFont="1" applyFill="1" applyBorder="1" applyAlignment="1">
      <alignment wrapText="1"/>
    </xf>
    <xf numFmtId="169" fontId="3" fillId="14" borderId="0" xfId="0" applyNumberFormat="1" applyFont="1" applyFill="1" applyAlignment="1">
      <alignment wrapText="1"/>
    </xf>
    <xf numFmtId="169" fontId="10" fillId="14" borderId="0" xfId="0" applyNumberFormat="1" applyFont="1" applyFill="1" applyBorder="1" applyAlignment="1">
      <alignment wrapText="1"/>
    </xf>
    <xf numFmtId="0" fontId="11" fillId="14" borderId="0" xfId="0" applyFont="1" applyFill="1" applyBorder="1" applyAlignment="1">
      <alignment wrapText="1"/>
    </xf>
    <xf numFmtId="0" fontId="0" fillId="15" borderId="0" xfId="0" applyFill="1" applyAlignment="1">
      <alignment wrapText="1"/>
    </xf>
    <xf numFmtId="0" fontId="5" fillId="15" borderId="0" xfId="0" applyFont="1" applyFill="1" applyBorder="1" applyAlignment="1">
      <alignment wrapText="1"/>
    </xf>
    <xf numFmtId="169" fontId="0" fillId="15" borderId="0" xfId="0" applyNumberFormat="1" applyFill="1" applyAlignment="1">
      <alignment wrapText="1"/>
    </xf>
    <xf numFmtId="0" fontId="0" fillId="15" borderId="0" xfId="0" applyFill="1"/>
    <xf numFmtId="14" fontId="0" fillId="15" borderId="0" xfId="0" applyNumberFormat="1" applyFill="1" applyAlignment="1">
      <alignment wrapText="1"/>
    </xf>
    <xf numFmtId="2" fontId="0" fillId="15" borderId="0" xfId="0" applyNumberFormat="1" applyFill="1" applyAlignment="1">
      <alignment wrapText="1"/>
    </xf>
    <xf numFmtId="10" fontId="0" fillId="15" borderId="0" xfId="3" applyNumberFormat="1" applyFont="1" applyFill="1" applyAlignment="1">
      <alignment wrapText="1"/>
    </xf>
    <xf numFmtId="168" fontId="4" fillId="15" borderId="0" xfId="0" applyNumberFormat="1" applyFont="1" applyFill="1" applyAlignment="1">
      <alignment wrapText="1"/>
    </xf>
    <xf numFmtId="0" fontId="3" fillId="15" borderId="0" xfId="0" applyFont="1" applyFill="1" applyAlignment="1">
      <alignment wrapText="1"/>
    </xf>
    <xf numFmtId="169" fontId="3" fillId="15" borderId="0" xfId="0" applyNumberFormat="1" applyFont="1" applyFill="1" applyAlignment="1">
      <alignment wrapText="1"/>
    </xf>
    <xf numFmtId="0" fontId="10" fillId="15" borderId="0" xfId="0" applyFont="1" applyFill="1" applyBorder="1" applyAlignment="1">
      <alignment wrapText="1"/>
    </xf>
    <xf numFmtId="169" fontId="10" fillId="15" borderId="0" xfId="0" applyNumberFormat="1" applyFont="1" applyFill="1" applyBorder="1" applyAlignment="1">
      <alignment wrapText="1"/>
    </xf>
    <xf numFmtId="0" fontId="0" fillId="16" borderId="0" xfId="0" applyFill="1" applyAlignment="1">
      <alignment wrapText="1"/>
    </xf>
    <xf numFmtId="0" fontId="5" fillId="16" borderId="0" xfId="0" applyFont="1" applyFill="1" applyBorder="1" applyAlignment="1">
      <alignment wrapText="1"/>
    </xf>
    <xf numFmtId="169" fontId="0" fillId="16" borderId="0" xfId="0" applyNumberFormat="1" applyFill="1" applyAlignment="1">
      <alignment wrapText="1"/>
    </xf>
    <xf numFmtId="0" fontId="0" fillId="16" borderId="0" xfId="0" applyFill="1"/>
    <xf numFmtId="14" fontId="0" fillId="16" borderId="0" xfId="0" applyNumberFormat="1" applyFill="1" applyAlignment="1">
      <alignment wrapText="1"/>
    </xf>
    <xf numFmtId="2" fontId="0" fillId="16" borderId="0" xfId="0" applyNumberFormat="1" applyFill="1" applyAlignment="1">
      <alignment wrapText="1"/>
    </xf>
    <xf numFmtId="10" fontId="0" fillId="16" borderId="0" xfId="3" applyNumberFormat="1" applyFont="1" applyFill="1" applyAlignment="1">
      <alignment wrapText="1"/>
    </xf>
    <xf numFmtId="168" fontId="4" fillId="16" borderId="0" xfId="0" applyNumberFormat="1" applyFont="1" applyFill="1" applyAlignment="1">
      <alignment wrapText="1"/>
    </xf>
    <xf numFmtId="0" fontId="3" fillId="16" borderId="0" xfId="0" applyFont="1" applyFill="1" applyAlignment="1">
      <alignment wrapText="1"/>
    </xf>
    <xf numFmtId="169" fontId="3" fillId="16" borderId="0" xfId="0" applyNumberFormat="1" applyFont="1" applyFill="1" applyAlignment="1">
      <alignment wrapText="1"/>
    </xf>
    <xf numFmtId="0" fontId="10" fillId="16" borderId="0" xfId="0" applyFont="1" applyFill="1" applyBorder="1" applyAlignment="1">
      <alignment wrapText="1"/>
    </xf>
    <xf numFmtId="169" fontId="10" fillId="16" borderId="0" xfId="0" applyNumberFormat="1" applyFont="1" applyFill="1" applyBorder="1" applyAlignment="1">
      <alignment wrapText="1"/>
    </xf>
    <xf numFmtId="0" fontId="0" fillId="4" borderId="0" xfId="0" applyFill="1" applyAlignment="1">
      <alignment wrapText="1"/>
    </xf>
    <xf numFmtId="0" fontId="5" fillId="4" borderId="0" xfId="0" applyFont="1" applyFill="1" applyBorder="1" applyAlignment="1">
      <alignment wrapText="1"/>
    </xf>
    <xf numFmtId="169" fontId="0" fillId="4" borderId="0" xfId="0" applyNumberFormat="1" applyFill="1" applyAlignment="1">
      <alignment wrapText="1"/>
    </xf>
    <xf numFmtId="14" fontId="0" fillId="4" borderId="0" xfId="0" applyNumberFormat="1" applyFill="1" applyAlignment="1">
      <alignment wrapText="1"/>
    </xf>
    <xf numFmtId="2" fontId="0" fillId="4" borderId="0" xfId="0" applyNumberFormat="1" applyFill="1" applyAlignment="1">
      <alignment wrapText="1"/>
    </xf>
    <xf numFmtId="10" fontId="0" fillId="4" borderId="0" xfId="3" applyNumberFormat="1" applyFont="1" applyFill="1" applyAlignment="1">
      <alignment wrapText="1"/>
    </xf>
    <xf numFmtId="168" fontId="4" fillId="4" borderId="0" xfId="0" applyNumberFormat="1" applyFont="1" applyFill="1" applyAlignment="1">
      <alignment wrapText="1"/>
    </xf>
    <xf numFmtId="0" fontId="6" fillId="4" borderId="0" xfId="0" applyFont="1" applyFill="1" applyAlignment="1">
      <alignment wrapText="1"/>
    </xf>
    <xf numFmtId="0" fontId="10" fillId="4" borderId="0" xfId="0" applyFont="1" applyFill="1" applyBorder="1" applyAlignment="1">
      <alignment wrapText="1"/>
    </xf>
    <xf numFmtId="0" fontId="6" fillId="0" borderId="0" xfId="0" applyFont="1" applyFill="1" applyAlignment="1">
      <alignment wrapText="1"/>
    </xf>
    <xf numFmtId="0" fontId="12" fillId="4" borderId="0" xfId="0" applyFont="1" applyFill="1" applyBorder="1" applyAlignment="1">
      <alignment horizontal="justify" vertical="center"/>
    </xf>
    <xf numFmtId="14" fontId="0" fillId="0" borderId="0" xfId="0" applyNumberFormat="1" applyFill="1" applyAlignment="1">
      <alignment wrapText="1"/>
    </xf>
    <xf numFmtId="2" fontId="12" fillId="0" borderId="0" xfId="0" applyNumberFormat="1" applyFont="1" applyBorder="1" applyAlignment="1">
      <alignment horizontal="right" vertical="center" wrapText="1"/>
    </xf>
    <xf numFmtId="0" fontId="12" fillId="4" borderId="0" xfId="0" applyFont="1" applyFill="1" applyBorder="1" applyAlignment="1">
      <alignment horizontal="left" vertical="center" wrapText="1"/>
    </xf>
    <xf numFmtId="0" fontId="0" fillId="10" borderId="0" xfId="0" applyFill="1"/>
    <xf numFmtId="0" fontId="12" fillId="4" borderId="0" xfId="0" applyFont="1" applyFill="1" applyBorder="1" applyAlignment="1">
      <alignment horizontal="left" vertical="center"/>
    </xf>
    <xf numFmtId="0" fontId="4" fillId="0" borderId="0" xfId="0" applyFont="1"/>
    <xf numFmtId="169" fontId="13" fillId="4" borderId="0" xfId="0" applyNumberFormat="1" applyFont="1" applyFill="1" applyBorder="1" applyAlignment="1">
      <alignment horizontal="right" vertical="center"/>
    </xf>
    <xf numFmtId="0" fontId="11" fillId="4" borderId="0" xfId="0" applyFont="1" applyFill="1" applyBorder="1" applyAlignment="1">
      <alignment horizontal="left" vertical="center"/>
    </xf>
    <xf numFmtId="0" fontId="0" fillId="0" borderId="15" xfId="0" applyBorder="1" applyAlignment="1">
      <alignment wrapText="1"/>
    </xf>
    <xf numFmtId="0" fontId="10" fillId="0" borderId="16" xfId="0" applyFont="1" applyFill="1"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8" xfId="0" applyBorder="1"/>
    <xf numFmtId="0" fontId="0" fillId="0" borderId="19" xfId="0" applyBorder="1"/>
    <xf numFmtId="0" fontId="0" fillId="0" borderId="20" xfId="0" applyBorder="1" applyAlignment="1">
      <alignment wrapText="1"/>
    </xf>
    <xf numFmtId="0" fontId="0" fillId="0" borderId="22" xfId="0" applyBorder="1" applyAlignment="1">
      <alignment wrapText="1"/>
    </xf>
    <xf numFmtId="0" fontId="0" fillId="0" borderId="0" xfId="0" applyBorder="1" applyAlignment="1">
      <alignment wrapText="1"/>
    </xf>
    <xf numFmtId="0" fontId="14" fillId="0" borderId="0" xfId="0" applyFont="1"/>
    <xf numFmtId="0" fontId="14" fillId="0" borderId="0" xfId="0" applyFont="1" applyFill="1"/>
    <xf numFmtId="0" fontId="15" fillId="0" borderId="0" xfId="0" applyFont="1"/>
    <xf numFmtId="0" fontId="15" fillId="8" borderId="4" xfId="4" applyFont="1" applyFill="1" applyBorder="1" applyAlignment="1">
      <alignment horizontal="left"/>
    </xf>
    <xf numFmtId="0" fontId="15" fillId="0" borderId="0" xfId="0" applyFont="1" applyFill="1"/>
    <xf numFmtId="0" fontId="16" fillId="0" borderId="4" xfId="0" applyFont="1" applyBorder="1" applyAlignment="1">
      <alignment horizontal="center" vertical="center" wrapText="1"/>
    </xf>
    <xf numFmtId="49" fontId="16" fillId="0" borderId="3" xfId="3" applyNumberFormat="1" applyFont="1" applyFill="1" applyBorder="1" applyAlignment="1">
      <alignment horizontal="left"/>
    </xf>
    <xf numFmtId="10" fontId="15" fillId="0" borderId="4" xfId="0" applyNumberFormat="1" applyFont="1" applyBorder="1"/>
    <xf numFmtId="171" fontId="15" fillId="0" borderId="0" xfId="0" applyNumberFormat="1" applyFont="1"/>
    <xf numFmtId="170" fontId="16" fillId="0" borderId="3" xfId="3" applyNumberFormat="1" applyFont="1" applyFill="1" applyBorder="1" applyAlignment="1">
      <alignment horizontal="left"/>
    </xf>
    <xf numFmtId="0" fontId="17" fillId="0" borderId="0" xfId="0" applyFont="1"/>
    <xf numFmtId="169" fontId="16" fillId="0" borderId="4" xfId="2" applyNumberFormat="1" applyFont="1" applyBorder="1" applyAlignment="1">
      <alignment horizontal="right"/>
    </xf>
    <xf numFmtId="10" fontId="15" fillId="0" borderId="4" xfId="3" applyNumberFormat="1" applyFont="1" applyBorder="1"/>
    <xf numFmtId="0" fontId="18" fillId="0" borderId="0" xfId="0" applyFont="1" applyFill="1"/>
    <xf numFmtId="0" fontId="18" fillId="0" borderId="0" xfId="0" applyFont="1"/>
    <xf numFmtId="9" fontId="15" fillId="4" borderId="4" xfId="3" applyFont="1" applyFill="1" applyBorder="1"/>
    <xf numFmtId="0" fontId="16" fillId="0" borderId="25" xfId="0" applyFont="1" applyBorder="1" applyAlignment="1">
      <alignment horizontal="center" vertical="center" wrapText="1"/>
    </xf>
    <xf numFmtId="168" fontId="15" fillId="0" borderId="4" xfId="0" applyNumberFormat="1" applyFont="1" applyBorder="1"/>
    <xf numFmtId="0" fontId="15" fillId="0" borderId="4" xfId="0" applyFont="1" applyFill="1" applyBorder="1"/>
    <xf numFmtId="0" fontId="15" fillId="0" borderId="4" xfId="0" applyFont="1" applyBorder="1"/>
    <xf numFmtId="0" fontId="16" fillId="0" borderId="7" xfId="0" applyFont="1" applyBorder="1" applyAlignment="1">
      <alignment horizontal="center" vertical="center" wrapText="1"/>
    </xf>
    <xf numFmtId="0" fontId="19" fillId="0" borderId="0" xfId="0" applyFont="1" applyFill="1" applyBorder="1"/>
    <xf numFmtId="2" fontId="15" fillId="0" borderId="4" xfId="0" applyNumberFormat="1" applyFont="1" applyBorder="1"/>
    <xf numFmtId="0" fontId="16" fillId="0" borderId="14" xfId="0" applyFont="1" applyBorder="1" applyAlignment="1">
      <alignment horizontal="center" vertical="center" wrapText="1"/>
    </xf>
    <xf numFmtId="0" fontId="16" fillId="0" borderId="0" xfId="0" applyFont="1" applyBorder="1" applyAlignment="1">
      <alignment horizontal="center" vertical="center" wrapText="1"/>
    </xf>
    <xf numFmtId="170" fontId="16" fillId="0" borderId="0" xfId="3" applyNumberFormat="1" applyFont="1" applyFill="1" applyBorder="1" applyAlignment="1">
      <alignment horizontal="left"/>
    </xf>
    <xf numFmtId="0" fontId="15" fillId="0" borderId="14" xfId="0" applyFont="1" applyBorder="1"/>
    <xf numFmtId="0" fontId="15" fillId="0" borderId="0" xfId="0" applyFont="1" applyBorder="1"/>
    <xf numFmtId="0" fontId="15" fillId="0" borderId="17" xfId="0" applyFont="1" applyBorder="1"/>
    <xf numFmtId="0" fontId="15" fillId="0" borderId="17" xfId="0" applyFont="1" applyFill="1" applyBorder="1"/>
    <xf numFmtId="9" fontId="15" fillId="0" borderId="0" xfId="0" applyNumberFormat="1" applyFont="1"/>
    <xf numFmtId="10" fontId="15" fillId="0" borderId="0" xfId="0" applyNumberFormat="1" applyFont="1"/>
    <xf numFmtId="9" fontId="15" fillId="0" borderId="0" xfId="0" applyNumberFormat="1" applyFont="1" applyAlignment="1"/>
    <xf numFmtId="172" fontId="15" fillId="0" borderId="0" xfId="0" applyNumberFormat="1" applyFont="1"/>
    <xf numFmtId="10" fontId="15" fillId="0" borderId="0" xfId="3" applyNumberFormat="1" applyFont="1"/>
    <xf numFmtId="0" fontId="20" fillId="0" borderId="0" xfId="0" applyFont="1"/>
    <xf numFmtId="173" fontId="18" fillId="0" borderId="0" xfId="0" applyNumberFormat="1" applyFont="1"/>
    <xf numFmtId="173" fontId="15" fillId="0" borderId="0" xfId="0" applyNumberFormat="1" applyFont="1"/>
    <xf numFmtId="0" fontId="16" fillId="0" borderId="7" xfId="0" applyFont="1" applyBorder="1" applyAlignment="1">
      <alignment horizontal="center" vertical="center" wrapText="1"/>
    </xf>
    <xf numFmtId="10" fontId="15" fillId="4" borderId="4" xfId="3" applyNumberFormat="1" applyFont="1" applyFill="1" applyBorder="1"/>
    <xf numFmtId="0" fontId="15" fillId="4" borderId="0" xfId="0" applyFont="1" applyFill="1"/>
    <xf numFmtId="0" fontId="15" fillId="0" borderId="4" xfId="0" applyNumberFormat="1" applyFont="1" applyBorder="1"/>
    <xf numFmtId="0" fontId="15" fillId="0" borderId="4"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Fill="1" applyBorder="1"/>
    <xf numFmtId="0" fontId="15" fillId="0" borderId="0" xfId="0" applyFont="1" applyAlignment="1">
      <alignment vertical="center"/>
    </xf>
    <xf numFmtId="10" fontId="15" fillId="0" borderId="0" xfId="3" applyNumberFormat="1" applyFont="1" applyBorder="1"/>
    <xf numFmtId="2" fontId="15" fillId="0" borderId="0" xfId="0" applyNumberFormat="1" applyFont="1"/>
    <xf numFmtId="0" fontId="16" fillId="0" borderId="4" xfId="0" applyFont="1" applyBorder="1" applyAlignment="1">
      <alignment horizontal="center" vertical="center" wrapText="1"/>
    </xf>
    <xf numFmtId="0" fontId="16" fillId="0" borderId="4" xfId="0" applyFont="1" applyFill="1" applyBorder="1"/>
    <xf numFmtId="2" fontId="16" fillId="0" borderId="4" xfId="0" applyNumberFormat="1" applyFont="1" applyBorder="1"/>
    <xf numFmtId="0" fontId="16" fillId="0" borderId="4" xfId="0" applyFont="1" applyBorder="1"/>
    <xf numFmtId="0" fontId="20" fillId="0" borderId="4" xfId="0" applyFont="1" applyBorder="1"/>
    <xf numFmtId="174" fontId="15" fillId="0" borderId="0" xfId="0" applyNumberFormat="1" applyFont="1"/>
    <xf numFmtId="0" fontId="15" fillId="0" borderId="14" xfId="0" applyFont="1" applyFill="1" applyBorder="1"/>
    <xf numFmtId="0" fontId="15" fillId="0" borderId="12" xfId="0" applyFont="1" applyBorder="1"/>
    <xf numFmtId="0" fontId="15" fillId="0" borderId="12" xfId="0" applyFont="1" applyFill="1" applyBorder="1"/>
    <xf numFmtId="0" fontId="16" fillId="0" borderId="0" xfId="0" applyFont="1" applyFill="1" applyBorder="1" applyAlignment="1">
      <alignment vertical="center" wrapText="1"/>
    </xf>
    <xf numFmtId="49" fontId="16" fillId="0" borderId="4" xfId="3" applyNumberFormat="1" applyFont="1" applyFill="1" applyBorder="1" applyAlignment="1">
      <alignment horizontal="left"/>
    </xf>
    <xf numFmtId="170" fontId="16" fillId="0" borderId="7" xfId="3" applyNumberFormat="1" applyFont="1" applyFill="1" applyBorder="1" applyAlignment="1">
      <alignment horizontal="left"/>
    </xf>
    <xf numFmtId="0" fontId="5" fillId="0" borderId="0" xfId="6" applyFont="1" applyFill="1" applyAlignment="1"/>
    <xf numFmtId="0" fontId="22" fillId="0" borderId="0" xfId="6" applyFont="1" applyFill="1" applyAlignment="1">
      <alignment horizontal="center"/>
    </xf>
    <xf numFmtId="0" fontId="23" fillId="0" borderId="0" xfId="6" applyFont="1" applyFill="1" applyAlignment="1">
      <alignment horizontal="center"/>
    </xf>
    <xf numFmtId="0" fontId="24" fillId="0" borderId="0" xfId="6" applyFont="1" applyFill="1" applyAlignment="1">
      <alignment horizontal="center"/>
    </xf>
    <xf numFmtId="0" fontId="25" fillId="0" borderId="0" xfId="6" applyFont="1" applyFill="1" applyAlignment="1">
      <alignment horizontal="center"/>
    </xf>
    <xf numFmtId="0" fontId="26" fillId="0" borderId="0" xfId="6" applyFont="1" applyFill="1" applyAlignment="1"/>
    <xf numFmtId="0" fontId="27" fillId="0" borderId="0" xfId="6" applyFont="1" applyFill="1" applyAlignment="1">
      <alignment horizontal="center"/>
    </xf>
    <xf numFmtId="0" fontId="23" fillId="0" borderId="0" xfId="6" applyFont="1" applyFill="1" applyAlignment="1"/>
    <xf numFmtId="0" fontId="27" fillId="0" borderId="0" xfId="6" applyFont="1" applyFill="1" applyAlignment="1"/>
    <xf numFmtId="0" fontId="5" fillId="0" borderId="0" xfId="6" applyFont="1" applyFill="1" applyAlignment="1">
      <alignment horizontal="center" vertical="center"/>
    </xf>
    <xf numFmtId="0" fontId="5" fillId="0" borderId="0" xfId="6" applyFont="1" applyFill="1" applyBorder="1" applyAlignment="1"/>
    <xf numFmtId="0" fontId="28" fillId="0" borderId="0" xfId="6" applyFont="1" applyFill="1" applyAlignment="1">
      <alignment horizontal="left" vertical="center"/>
    </xf>
    <xf numFmtId="0" fontId="29" fillId="0" borderId="0" xfId="6" applyFont="1" applyFill="1" applyAlignment="1">
      <alignment horizontal="center" vertical="center"/>
    </xf>
    <xf numFmtId="14" fontId="28" fillId="0" borderId="0" xfId="6" applyNumberFormat="1" applyFont="1" applyFill="1" applyAlignment="1">
      <alignment horizontal="left" vertical="center"/>
    </xf>
    <xf numFmtId="176" fontId="28" fillId="0" borderId="0" xfId="6" applyNumberFormat="1" applyFont="1" applyFill="1" applyAlignment="1">
      <alignment horizontal="left" vertical="center"/>
    </xf>
    <xf numFmtId="0" fontId="30" fillId="0" borderId="0" xfId="6" applyFont="1" applyFill="1" applyAlignment="1">
      <alignment horizontal="left" vertical="center"/>
    </xf>
    <xf numFmtId="0" fontId="31" fillId="0" borderId="0" xfId="6" applyFont="1" applyFill="1" applyAlignment="1"/>
    <xf numFmtId="0" fontId="32" fillId="0" borderId="0" xfId="6" applyFont="1" applyFill="1" applyAlignment="1"/>
    <xf numFmtId="0" fontId="35" fillId="0" borderId="0" xfId="6" applyFont="1" applyFill="1" applyAlignment="1"/>
    <xf numFmtId="0" fontId="1" fillId="0" borderId="0" xfId="8"/>
    <xf numFmtId="0" fontId="33" fillId="0" borderId="0" xfId="7" applyFill="1" applyAlignment="1" applyProtection="1">
      <alignment horizontal="left"/>
    </xf>
    <xf numFmtId="0" fontId="35" fillId="0" borderId="0" xfId="9" applyFont="1" applyFill="1" applyAlignment="1"/>
    <xf numFmtId="0" fontId="5" fillId="4" borderId="27" xfId="10" applyFill="1" applyBorder="1"/>
    <xf numFmtId="164" fontId="5" fillId="4" borderId="18" xfId="10" applyNumberFormat="1" applyFill="1" applyBorder="1" applyAlignment="1">
      <alignment horizontal="right"/>
    </xf>
    <xf numFmtId="0" fontId="5" fillId="4" borderId="19" xfId="10" applyFill="1" applyBorder="1" applyAlignment="1">
      <alignment horizontal="right"/>
    </xf>
    <xf numFmtId="0" fontId="5" fillId="4" borderId="28" xfId="10" applyFill="1" applyBorder="1"/>
    <xf numFmtId="164" fontId="5" fillId="4" borderId="0" xfId="10" applyNumberFormat="1" applyFill="1" applyBorder="1" applyAlignment="1">
      <alignment horizontal="right"/>
    </xf>
    <xf numFmtId="0" fontId="5" fillId="4" borderId="29" xfId="10" applyFill="1" applyBorder="1" applyAlignment="1">
      <alignment horizontal="right"/>
    </xf>
    <xf numFmtId="0" fontId="5" fillId="4" borderId="0" xfId="10" applyFill="1" applyBorder="1" applyAlignment="1">
      <alignment horizontal="right"/>
    </xf>
    <xf numFmtId="0" fontId="0" fillId="4" borderId="0" xfId="0" applyFill="1" applyBorder="1" applyAlignment="1">
      <alignment horizontal="right"/>
    </xf>
    <xf numFmtId="0" fontId="0" fillId="4" borderId="29" xfId="0" applyFill="1" applyBorder="1" applyAlignment="1">
      <alignment horizontal="right"/>
    </xf>
    <xf numFmtId="164" fontId="0" fillId="4" borderId="0" xfId="0" applyNumberFormat="1" applyFill="1" applyBorder="1" applyAlignment="1">
      <alignment horizontal="right"/>
    </xf>
    <xf numFmtId="0" fontId="0" fillId="4" borderId="28" xfId="0" applyFill="1" applyBorder="1"/>
    <xf numFmtId="0" fontId="0" fillId="4" borderId="30" xfId="0" applyFill="1" applyBorder="1"/>
    <xf numFmtId="0" fontId="0" fillId="4" borderId="31" xfId="0" applyFill="1" applyBorder="1" applyAlignment="1">
      <alignment horizontal="right"/>
    </xf>
    <xf numFmtId="0" fontId="0" fillId="4" borderId="32" xfId="0" applyFill="1" applyBorder="1" applyAlignment="1">
      <alignment horizontal="right"/>
    </xf>
    <xf numFmtId="0" fontId="3" fillId="0" borderId="0" xfId="0" applyFont="1" applyFill="1"/>
    <xf numFmtId="0" fontId="0" fillId="0" borderId="0" xfId="0" applyBorder="1" applyAlignment="1">
      <alignment horizontal="center" wrapText="1"/>
    </xf>
    <xf numFmtId="169" fontId="10" fillId="17" borderId="0" xfId="0" applyNumberFormat="1" applyFont="1" applyFill="1" applyBorder="1" applyAlignment="1">
      <alignment wrapText="1"/>
    </xf>
    <xf numFmtId="169" fontId="8" fillId="0" borderId="14" xfId="0" applyNumberFormat="1" applyFont="1" applyBorder="1" applyAlignment="1">
      <alignment wrapText="1"/>
    </xf>
    <xf numFmtId="169" fontId="0" fillId="9" borderId="0" xfId="0" applyNumberFormat="1" applyFill="1" applyAlignment="1">
      <alignment wrapText="1"/>
    </xf>
    <xf numFmtId="169" fontId="0" fillId="11" borderId="0" xfId="0" applyNumberFormat="1" applyFill="1" applyAlignment="1">
      <alignment wrapText="1"/>
    </xf>
    <xf numFmtId="169" fontId="0" fillId="12" borderId="0" xfId="0" applyNumberFormat="1" applyFill="1" applyAlignment="1">
      <alignment wrapText="1"/>
    </xf>
    <xf numFmtId="169" fontId="0" fillId="0" borderId="0" xfId="0" applyNumberFormat="1"/>
    <xf numFmtId="0" fontId="0" fillId="0" borderId="33" xfId="0" applyBorder="1" applyAlignment="1">
      <alignment wrapText="1"/>
    </xf>
    <xf numFmtId="0" fontId="0" fillId="0" borderId="28" xfId="0" applyBorder="1" applyAlignment="1">
      <alignment wrapText="1"/>
    </xf>
    <xf numFmtId="0" fontId="0" fillId="0" borderId="28" xfId="0" applyBorder="1" applyAlignment="1"/>
    <xf numFmtId="0" fontId="0" fillId="0" borderId="0" xfId="0" applyBorder="1" applyAlignment="1"/>
    <xf numFmtId="0" fontId="3" fillId="0" borderId="0" xfId="0" applyFont="1" applyBorder="1" applyAlignment="1">
      <alignment horizontal="left" wrapText="1"/>
    </xf>
    <xf numFmtId="2" fontId="0" fillId="0" borderId="0" xfId="0" applyNumberFormat="1" applyFill="1" applyAlignment="1">
      <alignment vertical="center" wrapText="1"/>
    </xf>
    <xf numFmtId="8" fontId="0" fillId="0" borderId="0" xfId="0" applyNumberFormat="1" applyAlignment="1">
      <alignment vertical="center"/>
    </xf>
    <xf numFmtId="0" fontId="36" fillId="0" borderId="0" xfId="0" applyFont="1" applyFill="1" applyBorder="1"/>
    <xf numFmtId="2" fontId="37" fillId="0" borderId="0" xfId="0" applyNumberFormat="1" applyFont="1" applyFill="1" applyBorder="1"/>
    <xf numFmtId="2" fontId="36" fillId="0" borderId="0" xfId="0" applyNumberFormat="1" applyFont="1" applyFill="1" applyBorder="1"/>
    <xf numFmtId="10" fontId="36" fillId="0" borderId="0" xfId="3" applyNumberFormat="1" applyFont="1" applyFill="1" applyBorder="1"/>
    <xf numFmtId="2" fontId="36" fillId="0" borderId="0" xfId="0" applyNumberFormat="1" applyFont="1" applyFill="1" applyBorder="1" applyAlignment="1">
      <alignment wrapText="1"/>
    </xf>
    <xf numFmtId="0" fontId="36" fillId="18" borderId="0" xfId="0" applyFont="1" applyFill="1" applyBorder="1"/>
    <xf numFmtId="2" fontId="36" fillId="18" borderId="0" xfId="0" applyNumberFormat="1" applyFont="1" applyFill="1" applyBorder="1"/>
    <xf numFmtId="10" fontId="36" fillId="18" borderId="0" xfId="3" applyNumberFormat="1" applyFont="1" applyFill="1" applyBorder="1"/>
    <xf numFmtId="0" fontId="38" fillId="0" borderId="0" xfId="0" applyFont="1" applyFill="1" applyBorder="1" applyAlignment="1">
      <alignment horizontal="center" wrapText="1"/>
    </xf>
    <xf numFmtId="0" fontId="5" fillId="18" borderId="0" xfId="0" applyFont="1" applyFill="1" applyBorder="1" applyAlignment="1">
      <alignment vertical="top" wrapText="1"/>
    </xf>
    <xf numFmtId="0" fontId="36" fillId="19" borderId="0" xfId="0" applyFont="1" applyFill="1" applyBorder="1"/>
    <xf numFmtId="2" fontId="36" fillId="19" borderId="0" xfId="0" applyNumberFormat="1" applyFont="1" applyFill="1" applyBorder="1"/>
    <xf numFmtId="10" fontId="36" fillId="19" borderId="0" xfId="3" applyNumberFormat="1" applyFont="1" applyFill="1" applyBorder="1"/>
    <xf numFmtId="0" fontId="5" fillId="19" borderId="0" xfId="0" applyFont="1" applyFill="1" applyBorder="1" applyAlignment="1">
      <alignment wrapText="1"/>
    </xf>
    <xf numFmtId="0" fontId="36" fillId="20" borderId="0" xfId="0" applyFont="1" applyFill="1" applyBorder="1"/>
    <xf numFmtId="2" fontId="36" fillId="20" borderId="0" xfId="0" applyNumberFormat="1" applyFont="1" applyFill="1" applyBorder="1"/>
    <xf numFmtId="10" fontId="36" fillId="20" borderId="0" xfId="3" applyNumberFormat="1" applyFont="1" applyFill="1" applyBorder="1"/>
    <xf numFmtId="0" fontId="5" fillId="20" borderId="0" xfId="0" applyFont="1" applyFill="1" applyBorder="1" applyAlignment="1">
      <alignment wrapText="1"/>
    </xf>
    <xf numFmtId="0" fontId="36" fillId="21" borderId="0" xfId="0" applyFont="1" applyFill="1" applyBorder="1"/>
    <xf numFmtId="2" fontId="36" fillId="21" borderId="0" xfId="0" applyNumberFormat="1" applyFont="1" applyFill="1" applyBorder="1"/>
    <xf numFmtId="10" fontId="36" fillId="21" borderId="0" xfId="3" applyNumberFormat="1" applyFont="1" applyFill="1" applyBorder="1"/>
    <xf numFmtId="0" fontId="5" fillId="21" borderId="0" xfId="0" applyFont="1" applyFill="1" applyBorder="1" applyAlignment="1">
      <alignment wrapText="1"/>
    </xf>
    <xf numFmtId="0" fontId="36" fillId="17" borderId="0" xfId="0" applyFont="1" applyFill="1" applyBorder="1"/>
    <xf numFmtId="2" fontId="36" fillId="17" borderId="0" xfId="0" applyNumberFormat="1" applyFont="1" applyFill="1" applyBorder="1"/>
    <xf numFmtId="10" fontId="36" fillId="17" borderId="0" xfId="3" applyNumberFormat="1" applyFont="1" applyFill="1" applyBorder="1"/>
    <xf numFmtId="0" fontId="5" fillId="17" borderId="0" xfId="0" applyFont="1" applyFill="1" applyBorder="1" applyAlignment="1">
      <alignment wrapText="1"/>
    </xf>
    <xf numFmtId="0" fontId="36" fillId="22" borderId="0" xfId="0" applyFont="1" applyFill="1" applyBorder="1"/>
    <xf numFmtId="2" fontId="36" fillId="22" borderId="0" xfId="0" applyNumberFormat="1" applyFont="1" applyFill="1" applyBorder="1"/>
    <xf numFmtId="10" fontId="36" fillId="22" borderId="0" xfId="3" applyNumberFormat="1" applyFont="1" applyFill="1" applyBorder="1"/>
    <xf numFmtId="0" fontId="5" fillId="22" borderId="0" xfId="0" applyFont="1" applyFill="1" applyBorder="1" applyAlignment="1">
      <alignment wrapText="1"/>
    </xf>
    <xf numFmtId="0" fontId="36" fillId="23" borderId="0" xfId="0" applyFont="1" applyFill="1" applyBorder="1"/>
    <xf numFmtId="2" fontId="36" fillId="23" borderId="0" xfId="0" applyNumberFormat="1" applyFont="1" applyFill="1" applyBorder="1"/>
    <xf numFmtId="10" fontId="36" fillId="23" borderId="0" xfId="3" applyNumberFormat="1" applyFont="1" applyFill="1" applyBorder="1"/>
    <xf numFmtId="2" fontId="12" fillId="0" borderId="0" xfId="0" applyNumberFormat="1" applyFont="1" applyFill="1" applyBorder="1" applyAlignment="1">
      <alignment horizontal="right" wrapText="1"/>
    </xf>
    <xf numFmtId="169" fontId="39" fillId="0" borderId="14" xfId="0" applyNumberFormat="1" applyFont="1" applyFill="1" applyBorder="1" applyAlignment="1">
      <alignment wrapText="1"/>
    </xf>
    <xf numFmtId="169" fontId="36" fillId="0" borderId="0" xfId="0" applyNumberFormat="1" applyFont="1" applyFill="1" applyBorder="1" applyAlignment="1">
      <alignment wrapText="1"/>
    </xf>
    <xf numFmtId="170" fontId="36" fillId="0" borderId="0" xfId="3" applyNumberFormat="1" applyFont="1" applyFill="1" applyBorder="1"/>
    <xf numFmtId="169" fontId="10" fillId="18" borderId="0" xfId="0" applyNumberFormat="1" applyFont="1" applyFill="1" applyBorder="1" applyAlignment="1">
      <alignment vertical="top" wrapText="1"/>
    </xf>
    <xf numFmtId="169" fontId="10" fillId="19" borderId="0" xfId="0" applyNumberFormat="1" applyFont="1" applyFill="1" applyBorder="1" applyAlignment="1">
      <alignment wrapText="1"/>
    </xf>
    <xf numFmtId="169" fontId="10" fillId="20" borderId="0" xfId="0" applyNumberFormat="1" applyFont="1" applyFill="1" applyBorder="1" applyAlignment="1">
      <alignment wrapText="1"/>
    </xf>
    <xf numFmtId="169" fontId="10" fillId="21" borderId="0" xfId="0" applyNumberFormat="1" applyFont="1" applyFill="1" applyBorder="1" applyAlignment="1">
      <alignment wrapText="1"/>
    </xf>
    <xf numFmtId="169" fontId="10" fillId="22" borderId="0" xfId="0" applyNumberFormat="1" applyFont="1" applyFill="1" applyBorder="1" applyAlignment="1">
      <alignment wrapText="1"/>
    </xf>
    <xf numFmtId="167" fontId="0" fillId="4" borderId="3" xfId="0" applyNumberFormat="1" applyFill="1" applyBorder="1" applyAlignment="1">
      <alignment horizontal="center" vertical="top" wrapText="1"/>
    </xf>
    <xf numFmtId="10" fontId="19" fillId="0" borderId="4" xfId="0" applyNumberFormat="1" applyFont="1" applyFill="1" applyBorder="1"/>
    <xf numFmtId="169" fontId="16" fillId="0" borderId="4" xfId="2" applyNumberFormat="1" applyFont="1" applyFill="1" applyBorder="1" applyAlignment="1">
      <alignment horizontal="right"/>
    </xf>
    <xf numFmtId="10" fontId="19" fillId="0" borderId="4" xfId="3" applyNumberFormat="1" applyFont="1" applyFill="1" applyBorder="1"/>
    <xf numFmtId="9" fontId="19" fillId="23" borderId="4" xfId="3" applyFont="1" applyFill="1" applyBorder="1"/>
    <xf numFmtId="168" fontId="19" fillId="0" borderId="4" xfId="0" applyNumberFormat="1" applyFont="1" applyFill="1" applyBorder="1"/>
    <xf numFmtId="0" fontId="19" fillId="0" borderId="4" xfId="0" applyFont="1" applyFill="1" applyBorder="1"/>
    <xf numFmtId="0" fontId="19" fillId="0" borderId="14" xfId="0" applyFont="1" applyFill="1" applyBorder="1"/>
    <xf numFmtId="0" fontId="19" fillId="0" borderId="4" xfId="0" applyNumberFormat="1" applyFont="1" applyFill="1" applyBorder="1"/>
    <xf numFmtId="2" fontId="19" fillId="0" borderId="4" xfId="0" applyNumberFormat="1" applyFont="1" applyFill="1" applyBorder="1"/>
    <xf numFmtId="10" fontId="19" fillId="0" borderId="0" xfId="3" applyNumberFormat="1" applyFont="1" applyFill="1" applyBorder="1"/>
    <xf numFmtId="0" fontId="40" fillId="0" borderId="4" xfId="0" applyFont="1" applyFill="1" applyBorder="1"/>
    <xf numFmtId="2" fontId="16" fillId="0" borderId="4" xfId="0" applyNumberFormat="1" applyFont="1" applyFill="1" applyBorder="1"/>
    <xf numFmtId="0" fontId="19" fillId="0" borderId="12" xfId="0" applyFont="1" applyFill="1" applyBorder="1"/>
    <xf numFmtId="0" fontId="19" fillId="0" borderId="17" xfId="0" applyFont="1" applyFill="1" applyBorder="1"/>
    <xf numFmtId="10" fontId="0" fillId="0" borderId="0" xfId="0" applyNumberFormat="1" applyAlignment="1">
      <alignment wrapText="1"/>
    </xf>
    <xf numFmtId="168" fontId="36" fillId="0" borderId="0" xfId="0" applyNumberFormat="1" applyFont="1" applyFill="1" applyBorder="1" applyAlignment="1">
      <alignment wrapText="1"/>
    </xf>
    <xf numFmtId="168" fontId="36" fillId="18" borderId="0" xfId="0" applyNumberFormat="1" applyFont="1" applyFill="1" applyBorder="1" applyAlignment="1">
      <alignment wrapText="1"/>
    </xf>
    <xf numFmtId="169" fontId="10" fillId="18" borderId="0" xfId="0" applyNumberFormat="1" applyFont="1" applyFill="1" applyBorder="1" applyAlignment="1">
      <alignment wrapText="1"/>
    </xf>
    <xf numFmtId="169" fontId="36" fillId="19" borderId="0" xfId="0" applyNumberFormat="1" applyFont="1" applyFill="1" applyBorder="1" applyAlignment="1">
      <alignment wrapText="1"/>
    </xf>
    <xf numFmtId="168" fontId="36" fillId="20" borderId="0" xfId="0" applyNumberFormat="1" applyFont="1" applyFill="1" applyBorder="1" applyAlignment="1">
      <alignment wrapText="1"/>
    </xf>
    <xf numFmtId="168" fontId="36" fillId="21" borderId="0" xfId="0" applyNumberFormat="1" applyFont="1" applyFill="1" applyBorder="1" applyAlignment="1">
      <alignment wrapText="1"/>
    </xf>
    <xf numFmtId="168" fontId="36" fillId="17" borderId="0" xfId="0" applyNumberFormat="1" applyFont="1" applyFill="1" applyBorder="1" applyAlignment="1">
      <alignment wrapText="1"/>
    </xf>
    <xf numFmtId="168" fontId="36" fillId="22" borderId="0" xfId="0" applyNumberFormat="1" applyFont="1" applyFill="1" applyBorder="1" applyAlignment="1">
      <alignment wrapText="1"/>
    </xf>
    <xf numFmtId="169" fontId="41" fillId="22" borderId="0" xfId="0" applyNumberFormat="1" applyFont="1" applyFill="1" applyBorder="1" applyAlignment="1">
      <alignment wrapText="1"/>
    </xf>
    <xf numFmtId="168" fontId="36" fillId="23" borderId="0" xfId="0" applyNumberFormat="1" applyFont="1" applyFill="1" applyBorder="1" applyAlignment="1">
      <alignment wrapText="1"/>
    </xf>
    <xf numFmtId="169" fontId="13" fillId="23" borderId="0" xfId="0" applyNumberFormat="1" applyFont="1" applyFill="1" applyBorder="1" applyAlignment="1">
      <alignment horizontal="right" vertical="center"/>
    </xf>
    <xf numFmtId="0" fontId="0" fillId="0" borderId="34" xfId="0" applyBorder="1" applyAlignment="1">
      <alignment wrapText="1"/>
    </xf>
    <xf numFmtId="2" fontId="0" fillId="0" borderId="0" xfId="0" applyNumberFormat="1" applyFill="1"/>
    <xf numFmtId="2" fontId="0" fillId="0" borderId="0" xfId="0" applyNumberFormat="1"/>
    <xf numFmtId="0" fontId="0" fillId="0" borderId="37" xfId="0" applyBorder="1" applyAlignment="1">
      <alignment wrapText="1"/>
    </xf>
    <xf numFmtId="14" fontId="36" fillId="0" borderId="0" xfId="0" applyNumberFormat="1" applyFont="1" applyFill="1" applyBorder="1" applyAlignment="1">
      <alignment wrapText="1"/>
    </xf>
    <xf numFmtId="14" fontId="36" fillId="18" borderId="0" xfId="0" applyNumberFormat="1" applyFont="1" applyFill="1" applyBorder="1" applyAlignment="1">
      <alignment wrapText="1"/>
    </xf>
    <xf numFmtId="14" fontId="36" fillId="19" borderId="0" xfId="0" applyNumberFormat="1" applyFont="1" applyFill="1" applyBorder="1" applyAlignment="1">
      <alignment wrapText="1"/>
    </xf>
    <xf numFmtId="14" fontId="36" fillId="20" borderId="0" xfId="0" applyNumberFormat="1" applyFont="1" applyFill="1" applyBorder="1" applyAlignment="1">
      <alignment wrapText="1"/>
    </xf>
    <xf numFmtId="14" fontId="36" fillId="21" borderId="0" xfId="0" applyNumberFormat="1" applyFont="1" applyFill="1" applyBorder="1" applyAlignment="1">
      <alignment wrapText="1"/>
    </xf>
    <xf numFmtId="14" fontId="36" fillId="17" borderId="0" xfId="0" applyNumberFormat="1" applyFont="1" applyFill="1" applyBorder="1" applyAlignment="1">
      <alignment wrapText="1"/>
    </xf>
    <xf numFmtId="14" fontId="36" fillId="22" borderId="0" xfId="0" applyNumberFormat="1" applyFont="1" applyFill="1" applyBorder="1" applyAlignment="1">
      <alignment wrapText="1"/>
    </xf>
    <xf numFmtId="14" fontId="36" fillId="23" borderId="0" xfId="0" applyNumberFormat="1" applyFont="1" applyFill="1" applyBorder="1" applyAlignment="1">
      <alignment wrapText="1"/>
    </xf>
    <xf numFmtId="2" fontId="36" fillId="18" borderId="0" xfId="0" applyNumberFormat="1" applyFont="1" applyFill="1" applyBorder="1" applyAlignment="1">
      <alignment wrapText="1"/>
    </xf>
    <xf numFmtId="2" fontId="36" fillId="19" borderId="0" xfId="0" applyNumberFormat="1" applyFont="1" applyFill="1" applyBorder="1" applyAlignment="1">
      <alignment wrapText="1"/>
    </xf>
    <xf numFmtId="2" fontId="36" fillId="20" borderId="0" xfId="0" applyNumberFormat="1" applyFont="1" applyFill="1" applyBorder="1" applyAlignment="1">
      <alignment wrapText="1"/>
    </xf>
    <xf numFmtId="2" fontId="36" fillId="21" borderId="0" xfId="0" applyNumberFormat="1" applyFont="1" applyFill="1" applyBorder="1" applyAlignment="1">
      <alignment wrapText="1"/>
    </xf>
    <xf numFmtId="2" fontId="36" fillId="17" borderId="0" xfId="0" applyNumberFormat="1" applyFont="1" applyFill="1" applyBorder="1" applyAlignment="1">
      <alignment wrapText="1"/>
    </xf>
    <xf numFmtId="2" fontId="36" fillId="22" borderId="0" xfId="0" applyNumberFormat="1" applyFont="1" applyFill="1" applyBorder="1" applyAlignment="1">
      <alignment wrapText="1"/>
    </xf>
    <xf numFmtId="2" fontId="36" fillId="23" borderId="0" xfId="0" applyNumberFormat="1" applyFont="1" applyFill="1" applyBorder="1" applyAlignment="1">
      <alignment wrapText="1"/>
    </xf>
    <xf numFmtId="2" fontId="36" fillId="0" borderId="0" xfId="0" applyNumberFormat="1" applyFont="1" applyFill="1" applyBorder="1" applyAlignment="1">
      <alignment vertical="center" wrapText="1"/>
    </xf>
    <xf numFmtId="2" fontId="12" fillId="0" borderId="0" xfId="0" applyNumberFormat="1" applyFont="1" applyFill="1" applyBorder="1" applyAlignment="1">
      <alignment horizontal="right" vertical="center" wrapText="1"/>
    </xf>
    <xf numFmtId="8" fontId="36" fillId="0" borderId="0" xfId="0" applyNumberFormat="1" applyFont="1" applyFill="1" applyBorder="1" applyAlignment="1">
      <alignment vertical="center"/>
    </xf>
    <xf numFmtId="10" fontId="36" fillId="0" borderId="0" xfId="3" applyNumberFormat="1" applyFont="1" applyFill="1" applyBorder="1" applyAlignment="1">
      <alignment wrapText="1"/>
    </xf>
    <xf numFmtId="10" fontId="36" fillId="18" borderId="0" xfId="3" applyNumberFormat="1" applyFont="1" applyFill="1" applyBorder="1" applyAlignment="1">
      <alignment wrapText="1"/>
    </xf>
    <xf numFmtId="10" fontId="36" fillId="19" borderId="0" xfId="3" applyNumberFormat="1" applyFont="1" applyFill="1" applyBorder="1" applyAlignment="1">
      <alignment wrapText="1"/>
    </xf>
    <xf numFmtId="10" fontId="36" fillId="20" borderId="0" xfId="3" applyNumberFormat="1" applyFont="1" applyFill="1" applyBorder="1" applyAlignment="1">
      <alignment wrapText="1"/>
    </xf>
    <xf numFmtId="10" fontId="36" fillId="21" borderId="0" xfId="3" applyNumberFormat="1" applyFont="1" applyFill="1" applyBorder="1" applyAlignment="1">
      <alignment wrapText="1"/>
    </xf>
    <xf numFmtId="10" fontId="36" fillId="17" borderId="0" xfId="3" applyNumberFormat="1" applyFont="1" applyFill="1" applyBorder="1" applyAlignment="1">
      <alignment wrapText="1"/>
    </xf>
    <xf numFmtId="10" fontId="36" fillId="22" borderId="0" xfId="3" applyNumberFormat="1" applyFont="1" applyFill="1" applyBorder="1" applyAlignment="1">
      <alignment wrapText="1"/>
    </xf>
    <xf numFmtId="10" fontId="36" fillId="23" borderId="0" xfId="3" applyNumberFormat="1" applyFont="1" applyFill="1" applyBorder="1" applyAlignment="1">
      <alignment wrapText="1"/>
    </xf>
    <xf numFmtId="168" fontId="38" fillId="19" borderId="0" xfId="0" applyNumberFormat="1" applyFont="1" applyFill="1" applyBorder="1" applyAlignment="1">
      <alignment wrapText="1"/>
    </xf>
    <xf numFmtId="168" fontId="38" fillId="20" borderId="0" xfId="0" applyNumberFormat="1" applyFont="1" applyFill="1" applyBorder="1" applyAlignment="1">
      <alignment wrapText="1"/>
    </xf>
    <xf numFmtId="168" fontId="38" fillId="21" borderId="0" xfId="0" applyNumberFormat="1" applyFont="1" applyFill="1" applyBorder="1" applyAlignment="1">
      <alignment wrapText="1"/>
    </xf>
    <xf numFmtId="168" fontId="38" fillId="17" borderId="0" xfId="0" applyNumberFormat="1" applyFont="1" applyFill="1" applyBorder="1" applyAlignment="1">
      <alignment wrapText="1"/>
    </xf>
    <xf numFmtId="168" fontId="38" fillId="22" borderId="0" xfId="0" applyNumberFormat="1" applyFont="1" applyFill="1" applyBorder="1" applyAlignment="1">
      <alignment wrapText="1"/>
    </xf>
    <xf numFmtId="10" fontId="36" fillId="0" borderId="0" xfId="0" applyNumberFormat="1" applyFont="1" applyFill="1" applyBorder="1" applyAlignment="1">
      <alignment wrapText="1"/>
    </xf>
    <xf numFmtId="175" fontId="28" fillId="0" borderId="0" xfId="6" applyNumberFormat="1" applyFont="1" applyFill="1" applyAlignment="1">
      <alignment horizontal="left" vertical="center"/>
    </xf>
    <xf numFmtId="176" fontId="28" fillId="0" borderId="0" xfId="6" applyNumberFormat="1" applyFont="1" applyFill="1" applyAlignment="1">
      <alignment horizontal="left" vertical="center"/>
    </xf>
    <xf numFmtId="0" fontId="34" fillId="0" borderId="0" xfId="7" applyFont="1" applyFill="1" applyAlignment="1" applyProtection="1">
      <alignment horizontal="left"/>
    </xf>
    <xf numFmtId="0" fontId="16" fillId="0" borderId="26"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5" fillId="0" borderId="2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0" fillId="0" borderId="38"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4" xfId="0" applyBorder="1" applyAlignment="1">
      <alignment horizontal="left"/>
    </xf>
    <xf numFmtId="0" fontId="0" fillId="0" borderId="35" xfId="0" applyBorder="1" applyAlignment="1">
      <alignment horizontal="left"/>
    </xf>
    <xf numFmtId="0" fontId="0" fillId="0" borderId="1" xfId="0" applyBorder="1" applyAlignment="1">
      <alignment horizontal="left" wrapText="1"/>
    </xf>
    <xf numFmtId="0" fontId="0" fillId="0" borderId="2" xfId="0" applyBorder="1" applyAlignment="1">
      <alignment horizontal="left" wrapText="1"/>
    </xf>
    <xf numFmtId="0" fontId="0" fillId="0" borderId="21"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36" xfId="0" applyBorder="1" applyAlignment="1">
      <alignment horizontal="left" wrapText="1"/>
    </xf>
    <xf numFmtId="166" fontId="0" fillId="4" borderId="1" xfId="0" applyNumberFormat="1" applyFill="1" applyBorder="1" applyAlignment="1">
      <alignment horizontal="center" vertical="top" wrapText="1"/>
    </xf>
    <xf numFmtId="166" fontId="0" fillId="4" borderId="2" xfId="0" applyNumberFormat="1" applyFill="1" applyBorder="1" applyAlignment="1">
      <alignment horizontal="center" vertical="top" wrapText="1"/>
    </xf>
    <xf numFmtId="166" fontId="0" fillId="4" borderId="3" xfId="0" applyNumberFormat="1" applyFill="1" applyBorder="1" applyAlignment="1">
      <alignment horizontal="center" vertical="top" wrapText="1"/>
    </xf>
    <xf numFmtId="0" fontId="0" fillId="0" borderId="1" xfId="0" applyBorder="1" applyAlignment="1">
      <alignment horizontal="left"/>
    </xf>
    <xf numFmtId="0" fontId="0" fillId="0" borderId="2" xfId="0" applyBorder="1" applyAlignment="1">
      <alignment horizontal="left"/>
    </xf>
    <xf numFmtId="0" fontId="0" fillId="0" borderId="21" xfId="0" applyBorder="1" applyAlignment="1">
      <alignment horizontal="left"/>
    </xf>
    <xf numFmtId="166" fontId="0" fillId="4" borderId="4" xfId="0" applyNumberFormat="1" applyFont="1" applyFill="1" applyBorder="1" applyAlignment="1">
      <alignment horizontal="center" vertical="top" wrapText="1"/>
    </xf>
    <xf numFmtId="167" fontId="0" fillId="4" borderId="1" xfId="0" applyNumberFormat="1" applyFill="1" applyBorder="1" applyAlignment="1">
      <alignment horizontal="center" vertical="top" wrapText="1"/>
    </xf>
    <xf numFmtId="167" fontId="0" fillId="4" borderId="2" xfId="0" applyNumberFormat="1" applyFill="1" applyBorder="1" applyAlignment="1">
      <alignment horizontal="center" vertical="top" wrapText="1"/>
    </xf>
    <xf numFmtId="167" fontId="0" fillId="4" borderId="3" xfId="0" applyNumberFormat="1" applyFill="1" applyBorder="1" applyAlignment="1">
      <alignment horizontal="center" vertical="top" wrapText="1"/>
    </xf>
    <xf numFmtId="166" fontId="0" fillId="4" borderId="8" xfId="0" applyNumberFormat="1" applyFill="1" applyBorder="1" applyAlignment="1">
      <alignment horizontal="center" vertical="top" wrapText="1"/>
    </xf>
    <xf numFmtId="166" fontId="0" fillId="4" borderId="9" xfId="0" applyNumberFormat="1" applyFill="1" applyBorder="1" applyAlignment="1">
      <alignment horizontal="center" vertical="top" wrapText="1"/>
    </xf>
    <xf numFmtId="166" fontId="0" fillId="4" borderId="10" xfId="0" applyNumberFormat="1" applyFill="1" applyBorder="1" applyAlignment="1">
      <alignment horizontal="center" vertical="top" wrapText="1"/>
    </xf>
    <xf numFmtId="0" fontId="0" fillId="0" borderId="1" xfId="0" applyBorder="1" applyAlignment="1">
      <alignment horizontal="center"/>
    </xf>
    <xf numFmtId="0" fontId="0" fillId="0" borderId="2" xfId="0" applyBorder="1" applyAlignment="1">
      <alignment horizontal="center"/>
    </xf>
    <xf numFmtId="0" fontId="0" fillId="0" borderId="23" xfId="0" applyBorder="1" applyAlignment="1">
      <alignment horizontal="left" wrapText="1"/>
    </xf>
    <xf numFmtId="0" fontId="0" fillId="0" borderId="14" xfId="0" applyBorder="1" applyAlignment="1">
      <alignment horizontal="left" wrapText="1"/>
    </xf>
    <xf numFmtId="0" fontId="0" fillId="0" borderId="24" xfId="0" applyBorder="1" applyAlignment="1">
      <alignment horizontal="left" wrapText="1"/>
    </xf>
    <xf numFmtId="0" fontId="0" fillId="0" borderId="0" xfId="0" applyBorder="1" applyAlignment="1">
      <alignment horizontal="center" wrapText="1"/>
    </xf>
  </cellXfs>
  <cellStyles count="11">
    <cellStyle name="Comma" xfId="1" builtinId="3"/>
    <cellStyle name="Currency" xfId="2" builtinId="4"/>
    <cellStyle name="Hyperlink" xfId="7" builtinId="8"/>
    <cellStyle name="Neutral" xfId="4" builtinId="28"/>
    <cellStyle name="Normal" xfId="0" builtinId="0"/>
    <cellStyle name="Normal 107" xfId="10"/>
    <cellStyle name="Normal 11" xfId="8"/>
    <cellStyle name="Normal 2 2" xfId="6"/>
    <cellStyle name="Normal_289f WLR RSS" xfId="9"/>
    <cellStyle name="Normal_P8 YTD Rev Report" xfId="5"/>
    <cellStyle name="Percent" xfId="3" builtinId="5"/>
  </cellStyles>
  <dxfs count="14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76200</xdr:rowOff>
    </xdr:from>
    <xdr:to>
      <xdr:col>12</xdr:col>
      <xdr:colOff>533400</xdr:colOff>
      <xdr:row>24</xdr:row>
      <xdr:rowOff>33617</xdr:rowOff>
    </xdr:to>
    <xdr:sp macro="" textlink="">
      <xdr:nvSpPr>
        <xdr:cNvPr id="2" name="Text Box 2"/>
        <xdr:cNvSpPr txBox="1">
          <a:spLocks noChangeArrowheads="1"/>
        </xdr:cNvSpPr>
      </xdr:nvSpPr>
      <xdr:spPr bwMode="auto">
        <a:xfrm>
          <a:off x="314325" y="1466850"/>
          <a:ext cx="7324725" cy="2510117"/>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LLU and WLR Price Control</a:t>
          </a: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Non-confidential Compliance Statement - 2016/17</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 through its division, Openreach. </a:t>
          </a:r>
        </a:p>
        <a:p>
          <a:r>
            <a:rPr lang="en-GB" sz="1100">
              <a:effectLst/>
              <a:latin typeface="+mn-lt"/>
              <a:ea typeface="+mn-ea"/>
              <a:cs typeface="+mn-cs"/>
            </a:rPr>
            <a:t>© British Telecommunications plc 2017</a:t>
          </a:r>
        </a:p>
        <a:p>
          <a:r>
            <a:rPr lang="en-GB" sz="1100">
              <a:effectLst/>
              <a:latin typeface="+mn-lt"/>
              <a:ea typeface="+mn-ea"/>
              <a:cs typeface="+mn-cs"/>
            </a:rPr>
            <a:t>.</a:t>
          </a:r>
        </a:p>
        <a:p>
          <a:r>
            <a:rPr lang="en-GB" sz="1100">
              <a:effectLst/>
              <a:latin typeface="+mn-lt"/>
              <a:ea typeface="+mn-ea"/>
              <a:cs typeface="+mn-cs"/>
            </a:rPr>
            <a:t> </a:t>
          </a:r>
        </a:p>
      </xdr:txBody>
    </xdr:sp>
    <xdr:clientData/>
  </xdr:twoCellAnchor>
  <xdr:twoCellAnchor editAs="oneCell">
    <xdr:from>
      <xdr:col>1</xdr:col>
      <xdr:colOff>180974</xdr:colOff>
      <xdr:row>1</xdr:row>
      <xdr:rowOff>19050</xdr:rowOff>
    </xdr:from>
    <xdr:to>
      <xdr:col>4</xdr:col>
      <xdr:colOff>440530</xdr:colOff>
      <xdr:row>6</xdr:row>
      <xdr:rowOff>104775</xdr:rowOff>
    </xdr:to>
    <xdr:pic>
      <xdr:nvPicPr>
        <xdr:cNvPr id="3" name="Picture 5" descr="Openreach"/>
        <xdr:cNvPicPr>
          <a:picLocks noChangeAspect="1" noChangeArrowheads="1"/>
        </xdr:cNvPicPr>
      </xdr:nvPicPr>
      <xdr:blipFill>
        <a:blip xmlns:r="http://schemas.openxmlformats.org/officeDocument/2006/relationships" r:embed="rId1" cstate="print"/>
        <a:srcRect/>
        <a:stretch>
          <a:fillRect/>
        </a:stretch>
      </xdr:blipFill>
      <xdr:spPr bwMode="auto">
        <a:xfrm>
          <a:off x="490537" y="185738"/>
          <a:ext cx="2235993" cy="101441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zoomScale="80" zoomScaleNormal="80" workbookViewId="0">
      <selection activeCell="J33" sqref="J33"/>
    </sheetView>
  </sheetViews>
  <sheetFormatPr defaultRowHeight="12" customHeight="1" x14ac:dyDescent="0.2"/>
  <cols>
    <col min="1" max="1" width="4.7109375" style="228" customWidth="1"/>
    <col min="2" max="2" width="11.85546875" style="228" customWidth="1"/>
    <col min="3" max="24" width="9" style="228" customWidth="1"/>
    <col min="25" max="256" width="9.140625" style="228"/>
    <col min="257" max="257" width="4.7109375" style="228" customWidth="1"/>
    <col min="258" max="258" width="11.85546875" style="228" customWidth="1"/>
    <col min="259" max="280" width="9" style="228" customWidth="1"/>
    <col min="281" max="512" width="9.140625" style="228"/>
    <col min="513" max="513" width="4.7109375" style="228" customWidth="1"/>
    <col min="514" max="514" width="11.85546875" style="228" customWidth="1"/>
    <col min="515" max="536" width="9" style="228" customWidth="1"/>
    <col min="537" max="768" width="9.140625" style="228"/>
    <col min="769" max="769" width="4.7109375" style="228" customWidth="1"/>
    <col min="770" max="770" width="11.85546875" style="228" customWidth="1"/>
    <col min="771" max="792" width="9" style="228" customWidth="1"/>
    <col min="793" max="1024" width="9.140625" style="228"/>
    <col min="1025" max="1025" width="4.7109375" style="228" customWidth="1"/>
    <col min="1026" max="1026" width="11.85546875" style="228" customWidth="1"/>
    <col min="1027" max="1048" width="9" style="228" customWidth="1"/>
    <col min="1049" max="1280" width="9.140625" style="228"/>
    <col min="1281" max="1281" width="4.7109375" style="228" customWidth="1"/>
    <col min="1282" max="1282" width="11.85546875" style="228" customWidth="1"/>
    <col min="1283" max="1304" width="9" style="228" customWidth="1"/>
    <col min="1305" max="1536" width="9.140625" style="228"/>
    <col min="1537" max="1537" width="4.7109375" style="228" customWidth="1"/>
    <col min="1538" max="1538" width="11.85546875" style="228" customWidth="1"/>
    <col min="1539" max="1560" width="9" style="228" customWidth="1"/>
    <col min="1561" max="1792" width="9.140625" style="228"/>
    <col min="1793" max="1793" width="4.7109375" style="228" customWidth="1"/>
    <col min="1794" max="1794" width="11.85546875" style="228" customWidth="1"/>
    <col min="1795" max="1816" width="9" style="228" customWidth="1"/>
    <col min="1817" max="2048" width="9.140625" style="228"/>
    <col min="2049" max="2049" width="4.7109375" style="228" customWidth="1"/>
    <col min="2050" max="2050" width="11.85546875" style="228" customWidth="1"/>
    <col min="2051" max="2072" width="9" style="228" customWidth="1"/>
    <col min="2073" max="2304" width="9.140625" style="228"/>
    <col min="2305" max="2305" width="4.7109375" style="228" customWidth="1"/>
    <col min="2306" max="2306" width="11.85546875" style="228" customWidth="1"/>
    <col min="2307" max="2328" width="9" style="228" customWidth="1"/>
    <col min="2329" max="2560" width="9.140625" style="228"/>
    <col min="2561" max="2561" width="4.7109375" style="228" customWidth="1"/>
    <col min="2562" max="2562" width="11.85546875" style="228" customWidth="1"/>
    <col min="2563" max="2584" width="9" style="228" customWidth="1"/>
    <col min="2585" max="2816" width="9.140625" style="228"/>
    <col min="2817" max="2817" width="4.7109375" style="228" customWidth="1"/>
    <col min="2818" max="2818" width="11.85546875" style="228" customWidth="1"/>
    <col min="2819" max="2840" width="9" style="228" customWidth="1"/>
    <col min="2841" max="3072" width="9.140625" style="228"/>
    <col min="3073" max="3073" width="4.7109375" style="228" customWidth="1"/>
    <col min="3074" max="3074" width="11.85546875" style="228" customWidth="1"/>
    <col min="3075" max="3096" width="9" style="228" customWidth="1"/>
    <col min="3097" max="3328" width="9.140625" style="228"/>
    <col min="3329" max="3329" width="4.7109375" style="228" customWidth="1"/>
    <col min="3330" max="3330" width="11.85546875" style="228" customWidth="1"/>
    <col min="3331" max="3352" width="9" style="228" customWidth="1"/>
    <col min="3353" max="3584" width="9.140625" style="228"/>
    <col min="3585" max="3585" width="4.7109375" style="228" customWidth="1"/>
    <col min="3586" max="3586" width="11.85546875" style="228" customWidth="1"/>
    <col min="3587" max="3608" width="9" style="228" customWidth="1"/>
    <col min="3609" max="3840" width="9.140625" style="228"/>
    <col min="3841" max="3841" width="4.7109375" style="228" customWidth="1"/>
    <col min="3842" max="3842" width="11.85546875" style="228" customWidth="1"/>
    <col min="3843" max="3864" width="9" style="228" customWidth="1"/>
    <col min="3865" max="4096" width="9.140625" style="228"/>
    <col min="4097" max="4097" width="4.7109375" style="228" customWidth="1"/>
    <col min="4098" max="4098" width="11.85546875" style="228" customWidth="1"/>
    <col min="4099" max="4120" width="9" style="228" customWidth="1"/>
    <col min="4121" max="4352" width="9.140625" style="228"/>
    <col min="4353" max="4353" width="4.7109375" style="228" customWidth="1"/>
    <col min="4354" max="4354" width="11.85546875" style="228" customWidth="1"/>
    <col min="4355" max="4376" width="9" style="228" customWidth="1"/>
    <col min="4377" max="4608" width="9.140625" style="228"/>
    <col min="4609" max="4609" width="4.7109375" style="228" customWidth="1"/>
    <col min="4610" max="4610" width="11.85546875" style="228" customWidth="1"/>
    <col min="4611" max="4632" width="9" style="228" customWidth="1"/>
    <col min="4633" max="4864" width="9.140625" style="228"/>
    <col min="4865" max="4865" width="4.7109375" style="228" customWidth="1"/>
    <col min="4866" max="4866" width="11.85546875" style="228" customWidth="1"/>
    <col min="4867" max="4888" width="9" style="228" customWidth="1"/>
    <col min="4889" max="5120" width="9.140625" style="228"/>
    <col min="5121" max="5121" width="4.7109375" style="228" customWidth="1"/>
    <col min="5122" max="5122" width="11.85546875" style="228" customWidth="1"/>
    <col min="5123" max="5144" width="9" style="228" customWidth="1"/>
    <col min="5145" max="5376" width="9.140625" style="228"/>
    <col min="5377" max="5377" width="4.7109375" style="228" customWidth="1"/>
    <col min="5378" max="5378" width="11.85546875" style="228" customWidth="1"/>
    <col min="5379" max="5400" width="9" style="228" customWidth="1"/>
    <col min="5401" max="5632" width="9.140625" style="228"/>
    <col min="5633" max="5633" width="4.7109375" style="228" customWidth="1"/>
    <col min="5634" max="5634" width="11.85546875" style="228" customWidth="1"/>
    <col min="5635" max="5656" width="9" style="228" customWidth="1"/>
    <col min="5657" max="5888" width="9.140625" style="228"/>
    <col min="5889" max="5889" width="4.7109375" style="228" customWidth="1"/>
    <col min="5890" max="5890" width="11.85546875" style="228" customWidth="1"/>
    <col min="5891" max="5912" width="9" style="228" customWidth="1"/>
    <col min="5913" max="6144" width="9.140625" style="228"/>
    <col min="6145" max="6145" width="4.7109375" style="228" customWidth="1"/>
    <col min="6146" max="6146" width="11.85546875" style="228" customWidth="1"/>
    <col min="6147" max="6168" width="9" style="228" customWidth="1"/>
    <col min="6169" max="6400" width="9.140625" style="228"/>
    <col min="6401" max="6401" width="4.7109375" style="228" customWidth="1"/>
    <col min="6402" max="6402" width="11.85546875" style="228" customWidth="1"/>
    <col min="6403" max="6424" width="9" style="228" customWidth="1"/>
    <col min="6425" max="6656" width="9.140625" style="228"/>
    <col min="6657" max="6657" width="4.7109375" style="228" customWidth="1"/>
    <col min="6658" max="6658" width="11.85546875" style="228" customWidth="1"/>
    <col min="6659" max="6680" width="9" style="228" customWidth="1"/>
    <col min="6681" max="6912" width="9.140625" style="228"/>
    <col min="6913" max="6913" width="4.7109375" style="228" customWidth="1"/>
    <col min="6914" max="6914" width="11.85546875" style="228" customWidth="1"/>
    <col min="6915" max="6936" width="9" style="228" customWidth="1"/>
    <col min="6937" max="7168" width="9.140625" style="228"/>
    <col min="7169" max="7169" width="4.7109375" style="228" customWidth="1"/>
    <col min="7170" max="7170" width="11.85546875" style="228" customWidth="1"/>
    <col min="7171" max="7192" width="9" style="228" customWidth="1"/>
    <col min="7193" max="7424" width="9.140625" style="228"/>
    <col min="7425" max="7425" width="4.7109375" style="228" customWidth="1"/>
    <col min="7426" max="7426" width="11.85546875" style="228" customWidth="1"/>
    <col min="7427" max="7448" width="9" style="228" customWidth="1"/>
    <col min="7449" max="7680" width="9.140625" style="228"/>
    <col min="7681" max="7681" width="4.7109375" style="228" customWidth="1"/>
    <col min="7682" max="7682" width="11.85546875" style="228" customWidth="1"/>
    <col min="7683" max="7704" width="9" style="228" customWidth="1"/>
    <col min="7705" max="7936" width="9.140625" style="228"/>
    <col min="7937" max="7937" width="4.7109375" style="228" customWidth="1"/>
    <col min="7938" max="7938" width="11.85546875" style="228" customWidth="1"/>
    <col min="7939" max="7960" width="9" style="228" customWidth="1"/>
    <col min="7961" max="8192" width="9.140625" style="228"/>
    <col min="8193" max="8193" width="4.7109375" style="228" customWidth="1"/>
    <col min="8194" max="8194" width="11.85546875" style="228" customWidth="1"/>
    <col min="8195" max="8216" width="9" style="228" customWidth="1"/>
    <col min="8217" max="8448" width="9.140625" style="228"/>
    <col min="8449" max="8449" width="4.7109375" style="228" customWidth="1"/>
    <col min="8450" max="8450" width="11.85546875" style="228" customWidth="1"/>
    <col min="8451" max="8472" width="9" style="228" customWidth="1"/>
    <col min="8473" max="8704" width="9.140625" style="228"/>
    <col min="8705" max="8705" width="4.7109375" style="228" customWidth="1"/>
    <col min="8706" max="8706" width="11.85546875" style="228" customWidth="1"/>
    <col min="8707" max="8728" width="9" style="228" customWidth="1"/>
    <col min="8729" max="8960" width="9.140625" style="228"/>
    <col min="8961" max="8961" width="4.7109375" style="228" customWidth="1"/>
    <col min="8962" max="8962" width="11.85546875" style="228" customWidth="1"/>
    <col min="8963" max="8984" width="9" style="228" customWidth="1"/>
    <col min="8985" max="9216" width="9.140625" style="228"/>
    <col min="9217" max="9217" width="4.7109375" style="228" customWidth="1"/>
    <col min="9218" max="9218" width="11.85546875" style="228" customWidth="1"/>
    <col min="9219" max="9240" width="9" style="228" customWidth="1"/>
    <col min="9241" max="9472" width="9.140625" style="228"/>
    <col min="9473" max="9473" width="4.7109375" style="228" customWidth="1"/>
    <col min="9474" max="9474" width="11.85546875" style="228" customWidth="1"/>
    <col min="9475" max="9496" width="9" style="228" customWidth="1"/>
    <col min="9497" max="9728" width="9.140625" style="228"/>
    <col min="9729" max="9729" width="4.7109375" style="228" customWidth="1"/>
    <col min="9730" max="9730" width="11.85546875" style="228" customWidth="1"/>
    <col min="9731" max="9752" width="9" style="228" customWidth="1"/>
    <col min="9753" max="9984" width="9.140625" style="228"/>
    <col min="9985" max="9985" width="4.7109375" style="228" customWidth="1"/>
    <col min="9986" max="9986" width="11.85546875" style="228" customWidth="1"/>
    <col min="9987" max="10008" width="9" style="228" customWidth="1"/>
    <col min="10009" max="10240" width="9.140625" style="228"/>
    <col min="10241" max="10241" width="4.7109375" style="228" customWidth="1"/>
    <col min="10242" max="10242" width="11.85546875" style="228" customWidth="1"/>
    <col min="10243" max="10264" width="9" style="228" customWidth="1"/>
    <col min="10265" max="10496" width="9.140625" style="228"/>
    <col min="10497" max="10497" width="4.7109375" style="228" customWidth="1"/>
    <col min="10498" max="10498" width="11.85546875" style="228" customWidth="1"/>
    <col min="10499" max="10520" width="9" style="228" customWidth="1"/>
    <col min="10521" max="10752" width="9.140625" style="228"/>
    <col min="10753" max="10753" width="4.7109375" style="228" customWidth="1"/>
    <col min="10754" max="10754" width="11.85546875" style="228" customWidth="1"/>
    <col min="10755" max="10776" width="9" style="228" customWidth="1"/>
    <col min="10777" max="11008" width="9.140625" style="228"/>
    <col min="11009" max="11009" width="4.7109375" style="228" customWidth="1"/>
    <col min="11010" max="11010" width="11.85546875" style="228" customWidth="1"/>
    <col min="11011" max="11032" width="9" style="228" customWidth="1"/>
    <col min="11033" max="11264" width="9.140625" style="228"/>
    <col min="11265" max="11265" width="4.7109375" style="228" customWidth="1"/>
    <col min="11266" max="11266" width="11.85546875" style="228" customWidth="1"/>
    <col min="11267" max="11288" width="9" style="228" customWidth="1"/>
    <col min="11289" max="11520" width="9.140625" style="228"/>
    <col min="11521" max="11521" width="4.7109375" style="228" customWidth="1"/>
    <col min="11522" max="11522" width="11.85546875" style="228" customWidth="1"/>
    <col min="11523" max="11544" width="9" style="228" customWidth="1"/>
    <col min="11545" max="11776" width="9.140625" style="228"/>
    <col min="11777" max="11777" width="4.7109375" style="228" customWidth="1"/>
    <col min="11778" max="11778" width="11.85546875" style="228" customWidth="1"/>
    <col min="11779" max="11800" width="9" style="228" customWidth="1"/>
    <col min="11801" max="12032" width="9.140625" style="228"/>
    <col min="12033" max="12033" width="4.7109375" style="228" customWidth="1"/>
    <col min="12034" max="12034" width="11.85546875" style="228" customWidth="1"/>
    <col min="12035" max="12056" width="9" style="228" customWidth="1"/>
    <col min="12057" max="12288" width="9.140625" style="228"/>
    <col min="12289" max="12289" width="4.7109375" style="228" customWidth="1"/>
    <col min="12290" max="12290" width="11.85546875" style="228" customWidth="1"/>
    <col min="12291" max="12312" width="9" style="228" customWidth="1"/>
    <col min="12313" max="12544" width="9.140625" style="228"/>
    <col min="12545" max="12545" width="4.7109375" style="228" customWidth="1"/>
    <col min="12546" max="12546" width="11.85546875" style="228" customWidth="1"/>
    <col min="12547" max="12568" width="9" style="228" customWidth="1"/>
    <col min="12569" max="12800" width="9.140625" style="228"/>
    <col min="12801" max="12801" width="4.7109375" style="228" customWidth="1"/>
    <col min="12802" max="12802" width="11.85546875" style="228" customWidth="1"/>
    <col min="12803" max="12824" width="9" style="228" customWidth="1"/>
    <col min="12825" max="13056" width="9.140625" style="228"/>
    <col min="13057" max="13057" width="4.7109375" style="228" customWidth="1"/>
    <col min="13058" max="13058" width="11.85546875" style="228" customWidth="1"/>
    <col min="13059" max="13080" width="9" style="228" customWidth="1"/>
    <col min="13081" max="13312" width="9.140625" style="228"/>
    <col min="13313" max="13313" width="4.7109375" style="228" customWidth="1"/>
    <col min="13314" max="13314" width="11.85546875" style="228" customWidth="1"/>
    <col min="13315" max="13336" width="9" style="228" customWidth="1"/>
    <col min="13337" max="13568" width="9.140625" style="228"/>
    <col min="13569" max="13569" width="4.7109375" style="228" customWidth="1"/>
    <col min="13570" max="13570" width="11.85546875" style="228" customWidth="1"/>
    <col min="13571" max="13592" width="9" style="228" customWidth="1"/>
    <col min="13593" max="13824" width="9.140625" style="228"/>
    <col min="13825" max="13825" width="4.7109375" style="228" customWidth="1"/>
    <col min="13826" max="13826" width="11.85546875" style="228" customWidth="1"/>
    <col min="13827" max="13848" width="9" style="228" customWidth="1"/>
    <col min="13849" max="14080" width="9.140625" style="228"/>
    <col min="14081" max="14081" width="4.7109375" style="228" customWidth="1"/>
    <col min="14082" max="14082" width="11.85546875" style="228" customWidth="1"/>
    <col min="14083" max="14104" width="9" style="228" customWidth="1"/>
    <col min="14105" max="14336" width="9.140625" style="228"/>
    <col min="14337" max="14337" width="4.7109375" style="228" customWidth="1"/>
    <col min="14338" max="14338" width="11.85546875" style="228" customWidth="1"/>
    <col min="14339" max="14360" width="9" style="228" customWidth="1"/>
    <col min="14361" max="14592" width="9.140625" style="228"/>
    <col min="14593" max="14593" width="4.7109375" style="228" customWidth="1"/>
    <col min="14594" max="14594" width="11.85546875" style="228" customWidth="1"/>
    <col min="14595" max="14616" width="9" style="228" customWidth="1"/>
    <col min="14617" max="14848" width="9.140625" style="228"/>
    <col min="14849" max="14849" width="4.7109375" style="228" customWidth="1"/>
    <col min="14850" max="14850" width="11.85546875" style="228" customWidth="1"/>
    <col min="14851" max="14872" width="9" style="228" customWidth="1"/>
    <col min="14873" max="15104" width="9.140625" style="228"/>
    <col min="15105" max="15105" width="4.7109375" style="228" customWidth="1"/>
    <col min="15106" max="15106" width="11.85546875" style="228" customWidth="1"/>
    <col min="15107" max="15128" width="9" style="228" customWidth="1"/>
    <col min="15129" max="15360" width="9.140625" style="228"/>
    <col min="15361" max="15361" width="4.7109375" style="228" customWidth="1"/>
    <col min="15362" max="15362" width="11.85546875" style="228" customWidth="1"/>
    <col min="15363" max="15384" width="9" style="228" customWidth="1"/>
    <col min="15385" max="15616" width="9.140625" style="228"/>
    <col min="15617" max="15617" width="4.7109375" style="228" customWidth="1"/>
    <col min="15618" max="15618" width="11.85546875" style="228" customWidth="1"/>
    <col min="15619" max="15640" width="9" style="228" customWidth="1"/>
    <col min="15641" max="15872" width="9.140625" style="228"/>
    <col min="15873" max="15873" width="4.7109375" style="228" customWidth="1"/>
    <col min="15874" max="15874" width="11.85546875" style="228" customWidth="1"/>
    <col min="15875" max="15896" width="9" style="228" customWidth="1"/>
    <col min="15897" max="16128" width="9.140625" style="228"/>
    <col min="16129" max="16129" width="4.7109375" style="228" customWidth="1"/>
    <col min="16130" max="16130" width="11.85546875" style="228" customWidth="1"/>
    <col min="16131" max="16152" width="9" style="228" customWidth="1"/>
    <col min="16153" max="16384" width="9.140625" style="228"/>
  </cols>
  <sheetData>
    <row r="1" spans="1:12" ht="12.75" x14ac:dyDescent="0.2">
      <c r="A1" s="228" t="s">
        <v>238</v>
      </c>
      <c r="G1" s="229"/>
      <c r="H1" s="230"/>
      <c r="I1" s="230"/>
      <c r="J1" s="230"/>
      <c r="K1" s="230"/>
      <c r="L1" s="230"/>
    </row>
    <row r="2" spans="1:12" ht="12.75" x14ac:dyDescent="0.2">
      <c r="A2" s="231"/>
      <c r="B2" s="232"/>
      <c r="C2" s="232"/>
      <c r="D2" s="232"/>
      <c r="E2" s="232"/>
      <c r="G2" s="230"/>
      <c r="H2" s="230"/>
      <c r="I2" s="230"/>
      <c r="J2" s="230"/>
      <c r="K2" s="230"/>
      <c r="L2" s="230"/>
    </row>
    <row r="3" spans="1:12" ht="12.75" x14ac:dyDescent="0.2">
      <c r="G3" s="230"/>
      <c r="H3" s="230"/>
      <c r="I3" s="230"/>
      <c r="J3" s="230"/>
      <c r="K3" s="230"/>
      <c r="L3" s="230"/>
    </row>
    <row r="4" spans="1:12" ht="20.25" x14ac:dyDescent="0.3">
      <c r="L4" s="233"/>
    </row>
    <row r="5" spans="1:12" ht="12.75" x14ac:dyDescent="0.2">
      <c r="A5" s="234"/>
      <c r="B5" s="230"/>
      <c r="C5" s="230"/>
      <c r="D5" s="230"/>
      <c r="E5" s="230"/>
    </row>
    <row r="6" spans="1:12" ht="12.75" x14ac:dyDescent="0.2">
      <c r="A6" s="234"/>
      <c r="B6" s="230"/>
      <c r="C6" s="230"/>
      <c r="D6" s="230"/>
      <c r="E6" s="230"/>
    </row>
    <row r="7" spans="1:12" ht="12.75" x14ac:dyDescent="0.2">
      <c r="A7" s="235"/>
      <c r="B7" s="235"/>
      <c r="C7" s="235"/>
      <c r="D7" s="235"/>
      <c r="E7" s="235"/>
    </row>
    <row r="8" spans="1:12" ht="12.75" x14ac:dyDescent="0.2">
      <c r="A8" s="235"/>
      <c r="B8" s="235"/>
      <c r="C8" s="235"/>
      <c r="D8" s="235"/>
      <c r="E8" s="235"/>
    </row>
    <row r="9" spans="1:12" ht="12.75" x14ac:dyDescent="0.2"/>
    <row r="10" spans="1:12" ht="12.75" x14ac:dyDescent="0.2">
      <c r="A10" s="236"/>
      <c r="B10" s="235"/>
      <c r="C10" s="235"/>
      <c r="D10" s="235"/>
      <c r="E10" s="235"/>
    </row>
    <row r="12" spans="1:12" ht="12.75" x14ac:dyDescent="0.2">
      <c r="A12" s="235"/>
      <c r="B12" s="235"/>
      <c r="C12" s="235"/>
      <c r="D12" s="235"/>
      <c r="E12" s="235"/>
    </row>
    <row r="16" spans="1:12" ht="12.75" x14ac:dyDescent="0.2">
      <c r="A16" s="237"/>
      <c r="B16" s="237"/>
      <c r="C16" s="237"/>
      <c r="D16" s="237"/>
      <c r="E16" s="237"/>
    </row>
    <row r="17" spans="1:19" ht="12.75" x14ac:dyDescent="0.2">
      <c r="A17" s="237"/>
      <c r="B17" s="237"/>
      <c r="C17" s="237"/>
      <c r="D17" s="237"/>
      <c r="E17" s="237"/>
    </row>
    <row r="18" spans="1:19" ht="12.75" x14ac:dyDescent="0.2">
      <c r="A18" s="237"/>
      <c r="B18" s="237"/>
      <c r="C18" s="237"/>
      <c r="D18" s="237"/>
      <c r="E18" s="237"/>
    </row>
    <row r="19" spans="1:19" ht="12.75" x14ac:dyDescent="0.2">
      <c r="A19" s="237"/>
      <c r="B19" s="237"/>
      <c r="C19" s="237"/>
      <c r="D19" s="237"/>
      <c r="E19" s="237"/>
    </row>
    <row r="20" spans="1:19" ht="12.75" x14ac:dyDescent="0.2">
      <c r="A20" s="237"/>
      <c r="B20" s="237"/>
      <c r="C20" s="237"/>
      <c r="D20" s="237"/>
      <c r="E20" s="237"/>
    </row>
    <row r="21" spans="1:19" ht="12.75" x14ac:dyDescent="0.2">
      <c r="A21" s="237"/>
      <c r="B21" s="237"/>
      <c r="C21" s="237"/>
      <c r="D21" s="237"/>
      <c r="E21" s="237"/>
    </row>
    <row r="22" spans="1:19" ht="12.75" x14ac:dyDescent="0.2">
      <c r="A22" s="237"/>
      <c r="B22" s="237"/>
      <c r="C22" s="237"/>
      <c r="D22" s="237"/>
      <c r="E22" s="237"/>
    </row>
    <row r="23" spans="1:19" ht="12.75" x14ac:dyDescent="0.2">
      <c r="A23" s="237"/>
      <c r="B23" s="237"/>
      <c r="C23" s="237"/>
      <c r="D23" s="237"/>
      <c r="E23" s="237"/>
      <c r="S23" s="238"/>
    </row>
    <row r="24" spans="1:19" ht="12.75" x14ac:dyDescent="0.2">
      <c r="A24" s="237"/>
      <c r="B24" s="237"/>
      <c r="C24" s="237"/>
      <c r="D24" s="237"/>
      <c r="E24" s="237"/>
    </row>
    <row r="25" spans="1:19" ht="12.75" x14ac:dyDescent="0.2">
      <c r="A25" s="237"/>
      <c r="B25" s="237"/>
      <c r="C25" s="237"/>
      <c r="D25" s="237"/>
      <c r="E25" s="237"/>
    </row>
    <row r="26" spans="1:19" ht="12.75" x14ac:dyDescent="0.2">
      <c r="A26" s="237"/>
      <c r="B26" s="237"/>
      <c r="C26" s="237"/>
      <c r="D26" s="237"/>
      <c r="E26" s="237"/>
    </row>
    <row r="27" spans="1:19" ht="18" x14ac:dyDescent="0.2">
      <c r="A27" s="237"/>
      <c r="B27" s="239"/>
      <c r="C27" s="240"/>
      <c r="D27" s="240"/>
      <c r="E27" s="237"/>
    </row>
    <row r="28" spans="1:19" ht="18" x14ac:dyDescent="0.2">
      <c r="A28" s="237"/>
      <c r="B28" s="239"/>
      <c r="C28" s="240"/>
      <c r="D28" s="240"/>
      <c r="E28" s="237"/>
    </row>
    <row r="29" spans="1:19" ht="18" x14ac:dyDescent="0.2">
      <c r="A29" s="237"/>
      <c r="B29" s="241"/>
      <c r="C29" s="240"/>
      <c r="D29" s="240"/>
      <c r="E29" s="237"/>
    </row>
    <row r="30" spans="1:19" ht="18" x14ac:dyDescent="0.2">
      <c r="A30" s="237"/>
      <c r="B30" s="240"/>
      <c r="C30" s="240"/>
      <c r="D30" s="240"/>
      <c r="E30" s="237"/>
    </row>
    <row r="31" spans="1:19" ht="18" x14ac:dyDescent="0.2">
      <c r="A31" s="237"/>
      <c r="B31" s="384"/>
      <c r="C31" s="384"/>
      <c r="D31" s="384"/>
      <c r="E31" s="237"/>
    </row>
    <row r="32" spans="1:19" ht="18" x14ac:dyDescent="0.2">
      <c r="A32" s="237"/>
      <c r="B32" s="242"/>
      <c r="C32" s="242"/>
      <c r="D32" s="242"/>
      <c r="E32" s="237"/>
    </row>
    <row r="33" spans="2:13" ht="18" x14ac:dyDescent="0.2">
      <c r="B33" s="385"/>
      <c r="C33" s="385"/>
      <c r="D33" s="385"/>
    </row>
    <row r="34" spans="2:13" ht="20.25" x14ac:dyDescent="0.2">
      <c r="B34" s="243"/>
    </row>
    <row r="35" spans="2:13" ht="12.75" x14ac:dyDescent="0.2">
      <c r="B35" s="244"/>
      <c r="C35" s="245"/>
      <c r="D35" s="245"/>
      <c r="E35" s="245"/>
      <c r="F35" s="245"/>
      <c r="G35" s="245"/>
      <c r="H35" s="245"/>
      <c r="I35" s="245"/>
      <c r="J35" s="245"/>
      <c r="K35" s="245"/>
      <c r="L35" s="245"/>
      <c r="M35" s="245"/>
    </row>
    <row r="36" spans="2:13" ht="12.75" x14ac:dyDescent="0.2">
      <c r="B36" s="386"/>
      <c r="C36" s="386"/>
      <c r="D36" s="386"/>
      <c r="E36" s="245"/>
      <c r="F36" s="245"/>
      <c r="G36" s="245"/>
      <c r="H36" s="245"/>
      <c r="I36" s="245"/>
      <c r="J36" s="245"/>
      <c r="K36" s="245"/>
      <c r="L36" s="245"/>
      <c r="M36" s="245"/>
    </row>
    <row r="37" spans="2:13" ht="12.75" x14ac:dyDescent="0.2">
      <c r="B37" s="245"/>
      <c r="C37" s="245"/>
      <c r="D37" s="245"/>
    </row>
    <row r="38" spans="2:13" ht="15" x14ac:dyDescent="0.25">
      <c r="B38" s="246"/>
      <c r="C38" s="247"/>
      <c r="D38" s="248"/>
      <c r="E38" s="248"/>
    </row>
    <row r="39" spans="2:13" ht="15" x14ac:dyDescent="0.25">
      <c r="B39" s="249"/>
      <c r="C39" s="247"/>
    </row>
  </sheetData>
  <mergeCells count="3">
    <mergeCell ref="B31:D31"/>
    <mergeCell ref="B33:D33"/>
    <mergeCell ref="B36:D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2"/>
  <sheetViews>
    <sheetView topLeftCell="A103" zoomScale="80" zoomScaleNormal="80" workbookViewId="0">
      <selection activeCell="H377" sqref="H377"/>
    </sheetView>
  </sheetViews>
  <sheetFormatPr defaultRowHeight="12" x14ac:dyDescent="0.2"/>
  <cols>
    <col min="1" max="1" width="18.42578125" style="169" customWidth="1"/>
    <col min="2" max="2" width="5.85546875" style="169" customWidth="1"/>
    <col min="3" max="3" width="23.5703125" style="207" customWidth="1"/>
    <col min="4" max="4" width="21.42578125" style="207" customWidth="1"/>
    <col min="5" max="5" width="36.28515625" style="171" customWidth="1"/>
    <col min="6" max="6" width="17.28515625" style="169" customWidth="1"/>
    <col min="7" max="7" width="18.140625" style="169" bestFit="1" customWidth="1"/>
    <col min="8" max="8" width="17.28515625" style="169" customWidth="1"/>
    <col min="9" max="9" width="6.5703125" style="169" customWidth="1"/>
    <col min="10" max="10" width="16.28515625" style="169" customWidth="1"/>
    <col min="11" max="12" width="16" style="169" bestFit="1" customWidth="1"/>
    <col min="13" max="13" width="14" style="169" customWidth="1"/>
    <col min="14" max="16384" width="9.140625" style="169"/>
  </cols>
  <sheetData>
    <row r="1" spans="3:15" x14ac:dyDescent="0.2">
      <c r="C1" s="167"/>
      <c r="D1" s="167"/>
      <c r="E1" s="168"/>
      <c r="F1" s="167"/>
    </row>
    <row r="2" spans="3:15" x14ac:dyDescent="0.2">
      <c r="C2" s="167"/>
      <c r="D2" s="167"/>
      <c r="E2" s="167"/>
      <c r="F2" s="167"/>
      <c r="G2" s="167"/>
    </row>
    <row r="3" spans="3:15" x14ac:dyDescent="0.2">
      <c r="C3" s="167"/>
      <c r="D3" s="167"/>
      <c r="E3" s="168"/>
      <c r="F3" s="167"/>
    </row>
    <row r="4" spans="3:15" x14ac:dyDescent="0.2">
      <c r="C4" s="167"/>
      <c r="D4" s="167"/>
      <c r="E4" s="168"/>
      <c r="F4" s="167"/>
    </row>
    <row r="5" spans="3:15" x14ac:dyDescent="0.2">
      <c r="C5" s="167"/>
      <c r="D5" s="167"/>
      <c r="E5" s="168"/>
      <c r="F5" s="168"/>
      <c r="G5" s="168"/>
      <c r="H5" s="168"/>
    </row>
    <row r="6" spans="3:15" x14ac:dyDescent="0.2">
      <c r="C6" s="167"/>
      <c r="D6" s="167"/>
      <c r="E6" s="168"/>
      <c r="F6" s="167"/>
    </row>
    <row r="7" spans="3:15" x14ac:dyDescent="0.2">
      <c r="C7" s="170" t="s">
        <v>208</v>
      </c>
      <c r="D7" s="170" t="s">
        <v>209</v>
      </c>
      <c r="E7" s="170" t="s">
        <v>210</v>
      </c>
      <c r="F7" s="170" t="s">
        <v>211</v>
      </c>
      <c r="G7" s="170" t="s">
        <v>212</v>
      </c>
      <c r="H7" s="170" t="s">
        <v>213</v>
      </c>
    </row>
    <row r="8" spans="3:15" x14ac:dyDescent="0.2">
      <c r="C8" s="171"/>
      <c r="D8" s="171"/>
    </row>
    <row r="9" spans="3:15" x14ac:dyDescent="0.2">
      <c r="C9" s="387" t="s">
        <v>4</v>
      </c>
      <c r="D9" s="172"/>
      <c r="E9" s="173" t="s">
        <v>0</v>
      </c>
      <c r="F9" s="174">
        <v>2.1999999999999999E-2</v>
      </c>
      <c r="G9" s="322">
        <v>1.2999999999999999E-2</v>
      </c>
      <c r="H9" s="322">
        <v>-1E-3</v>
      </c>
    </row>
    <row r="10" spans="3:15" x14ac:dyDescent="0.2">
      <c r="C10" s="388"/>
      <c r="D10" s="172"/>
      <c r="E10" s="173" t="s">
        <v>2</v>
      </c>
      <c r="F10" s="174">
        <v>0.34399999999999997</v>
      </c>
      <c r="G10" s="322">
        <v>0.34399999999999997</v>
      </c>
      <c r="H10" s="322">
        <v>0.34399999999999997</v>
      </c>
      <c r="J10" s="175"/>
    </row>
    <row r="11" spans="3:15" x14ac:dyDescent="0.2">
      <c r="C11" s="388"/>
      <c r="D11" s="172"/>
      <c r="E11" s="173" t="s">
        <v>214</v>
      </c>
      <c r="F11" s="174">
        <v>0.36599999999999999</v>
      </c>
      <c r="G11" s="322">
        <v>0.35699999999999998</v>
      </c>
      <c r="H11" s="322">
        <v>0.34299999999999997</v>
      </c>
    </row>
    <row r="12" spans="3:15" x14ac:dyDescent="0.2">
      <c r="C12" s="388"/>
      <c r="D12" s="172" t="s">
        <v>215</v>
      </c>
      <c r="E12" s="176" t="s">
        <v>216</v>
      </c>
      <c r="F12" s="174">
        <v>0.3660000000000001</v>
      </c>
      <c r="G12" s="322">
        <v>0.35699999999999998</v>
      </c>
      <c r="H12" s="322">
        <v>0.34362231369426732</v>
      </c>
      <c r="J12" s="177"/>
    </row>
    <row r="13" spans="3:15" x14ac:dyDescent="0.2">
      <c r="C13" s="388"/>
      <c r="D13" s="172"/>
      <c r="E13" s="176" t="s">
        <v>217</v>
      </c>
      <c r="F13" s="178">
        <v>5355570.0520203542</v>
      </c>
      <c r="G13" s="323">
        <v>7509480.6600000048</v>
      </c>
      <c r="H13" s="323">
        <v>9474546.6600000411</v>
      </c>
    </row>
    <row r="14" spans="3:15" x14ac:dyDescent="0.2">
      <c r="C14" s="388"/>
      <c r="D14" s="172"/>
      <c r="E14" s="176" t="s">
        <v>218</v>
      </c>
      <c r="F14" s="178">
        <v>1958969.5765502178</v>
      </c>
      <c r="G14" s="323">
        <v>2676164.8140388792</v>
      </c>
      <c r="H14" s="323">
        <v>3243674.4138535163</v>
      </c>
    </row>
    <row r="15" spans="3:15" x14ac:dyDescent="0.2">
      <c r="C15" s="388"/>
      <c r="D15" s="172" t="s">
        <v>219</v>
      </c>
      <c r="E15" s="176" t="s">
        <v>220</v>
      </c>
      <c r="F15" s="179">
        <v>0.36578171091445422</v>
      </c>
      <c r="G15" s="324">
        <v>0.35637149028077764</v>
      </c>
      <c r="H15" s="324">
        <v>0.3423566878980891</v>
      </c>
    </row>
    <row r="16" spans="3:15" x14ac:dyDescent="0.2">
      <c r="C16" s="388"/>
      <c r="D16" s="172" t="s">
        <v>221</v>
      </c>
      <c r="E16" s="176" t="s">
        <v>222</v>
      </c>
      <c r="F16" s="179" t="s">
        <v>76</v>
      </c>
      <c r="G16" s="324" t="b">
        <v>1</v>
      </c>
      <c r="H16" s="324" t="b">
        <v>1</v>
      </c>
      <c r="I16" s="171"/>
      <c r="J16" s="180"/>
      <c r="K16" s="180"/>
      <c r="L16" s="180"/>
      <c r="M16" s="180"/>
      <c r="N16" s="180"/>
      <c r="O16" s="181"/>
    </row>
    <row r="17" spans="3:15" x14ac:dyDescent="0.2">
      <c r="C17" s="388"/>
      <c r="D17" s="172"/>
      <c r="E17" s="176" t="s">
        <v>223</v>
      </c>
      <c r="F17" s="182">
        <v>1</v>
      </c>
      <c r="G17" s="325">
        <v>1</v>
      </c>
      <c r="H17" s="324">
        <v>1.0004633757961783</v>
      </c>
    </row>
    <row r="18" spans="3:15" x14ac:dyDescent="0.2">
      <c r="C18" s="183"/>
      <c r="D18" s="172" t="s">
        <v>224</v>
      </c>
      <c r="E18" s="176" t="s">
        <v>225</v>
      </c>
      <c r="F18" s="184">
        <v>4.63</v>
      </c>
      <c r="G18" s="326" t="s">
        <v>76</v>
      </c>
      <c r="H18" s="326" t="s">
        <v>76</v>
      </c>
    </row>
    <row r="19" spans="3:15" x14ac:dyDescent="0.2">
      <c r="C19" s="187"/>
      <c r="D19" s="172" t="s">
        <v>224</v>
      </c>
      <c r="E19" s="176" t="s">
        <v>226</v>
      </c>
      <c r="F19" s="186" t="b">
        <v>1</v>
      </c>
      <c r="G19" s="327" t="s">
        <v>76</v>
      </c>
      <c r="H19" s="327" t="s">
        <v>76</v>
      </c>
    </row>
    <row r="20" spans="3:15" x14ac:dyDescent="0.2">
      <c r="C20" s="169"/>
      <c r="D20" s="169"/>
      <c r="G20" s="188"/>
      <c r="H20" s="188"/>
    </row>
    <row r="21" spans="3:15" x14ac:dyDescent="0.2">
      <c r="C21" s="387" t="s">
        <v>5</v>
      </c>
      <c r="D21" s="172"/>
      <c r="E21" s="173" t="s">
        <v>0</v>
      </c>
      <c r="F21" s="174">
        <v>2.1999999999999999E-2</v>
      </c>
      <c r="G21" s="322">
        <v>1.2999999999999999E-2</v>
      </c>
      <c r="H21" s="322">
        <v>-1E-3</v>
      </c>
    </row>
    <row r="22" spans="3:15" x14ac:dyDescent="0.2">
      <c r="C22" s="388"/>
      <c r="D22" s="172"/>
      <c r="E22" s="173" t="s">
        <v>2</v>
      </c>
      <c r="F22" s="174">
        <v>-0.03</v>
      </c>
      <c r="G22" s="322">
        <v>-0.03</v>
      </c>
      <c r="H22" s="322">
        <v>-0.03</v>
      </c>
    </row>
    <row r="23" spans="3:15" x14ac:dyDescent="0.2">
      <c r="C23" s="388"/>
      <c r="D23" s="172"/>
      <c r="E23" s="173" t="s">
        <v>214</v>
      </c>
      <c r="F23" s="174">
        <v>-8.0000000000000002E-3</v>
      </c>
      <c r="G23" s="322">
        <v>-1.7000000000000001E-2</v>
      </c>
      <c r="H23" s="322">
        <v>-3.1E-2</v>
      </c>
    </row>
    <row r="24" spans="3:15" x14ac:dyDescent="0.2">
      <c r="C24" s="388"/>
      <c r="D24" s="172" t="s">
        <v>215</v>
      </c>
      <c r="E24" s="176" t="s">
        <v>216</v>
      </c>
      <c r="F24" s="174">
        <v>-8.0000000000000071E-3</v>
      </c>
      <c r="G24" s="322">
        <v>-1.7000000000000015E-2</v>
      </c>
      <c r="H24" s="322">
        <v>-3.0976722346368724E-2</v>
      </c>
    </row>
    <row r="25" spans="3:15" x14ac:dyDescent="0.2">
      <c r="C25" s="388"/>
      <c r="D25" s="172"/>
      <c r="E25" s="176" t="s">
        <v>217</v>
      </c>
      <c r="F25" s="178">
        <v>1215291976.1756942</v>
      </c>
      <c r="G25" s="323">
        <v>1142477658.3673933</v>
      </c>
      <c r="H25" s="323">
        <v>1104690714.6649997</v>
      </c>
    </row>
    <row r="26" spans="3:15" x14ac:dyDescent="0.2">
      <c r="C26" s="388"/>
      <c r="D26" s="172"/>
      <c r="E26" s="176" t="s">
        <v>218</v>
      </c>
      <c r="F26" s="178">
        <v>-29561860.114860922</v>
      </c>
      <c r="G26" s="323">
        <v>-19449097.973305397</v>
      </c>
      <c r="H26" s="323">
        <v>-34313298.176186599</v>
      </c>
    </row>
    <row r="27" spans="3:15" x14ac:dyDescent="0.2">
      <c r="C27" s="388"/>
      <c r="D27" s="172" t="s">
        <v>219</v>
      </c>
      <c r="E27" s="176" t="s">
        <v>220</v>
      </c>
      <c r="F27" s="179">
        <v>-2.4324903557651052E-2</v>
      </c>
      <c r="G27" s="324">
        <v>-1.7023613399231162E-2</v>
      </c>
      <c r="H27" s="324">
        <v>-3.1061452513966494E-2</v>
      </c>
    </row>
    <row r="28" spans="3:15" x14ac:dyDescent="0.2">
      <c r="C28" s="388"/>
      <c r="D28" s="172" t="s">
        <v>221</v>
      </c>
      <c r="E28" s="176" t="s">
        <v>222</v>
      </c>
      <c r="F28" s="179" t="s">
        <v>76</v>
      </c>
      <c r="G28" s="324" t="b">
        <v>1</v>
      </c>
      <c r="H28" s="324" t="b">
        <v>1</v>
      </c>
      <c r="I28" s="171"/>
      <c r="J28" s="180"/>
      <c r="K28" s="180"/>
      <c r="L28" s="180"/>
      <c r="M28" s="180"/>
      <c r="N28" s="180"/>
      <c r="O28" s="181"/>
    </row>
    <row r="29" spans="3:15" x14ac:dyDescent="0.2">
      <c r="C29" s="388"/>
      <c r="D29" s="172"/>
      <c r="E29" s="176" t="s">
        <v>223</v>
      </c>
      <c r="F29" s="182">
        <v>1</v>
      </c>
      <c r="G29" s="325">
        <v>1</v>
      </c>
      <c r="H29" s="324">
        <v>1.0000240223463688</v>
      </c>
    </row>
    <row r="30" spans="3:15" x14ac:dyDescent="0.2">
      <c r="C30" s="183"/>
      <c r="D30" s="172" t="s">
        <v>224</v>
      </c>
      <c r="E30" s="176" t="s">
        <v>225</v>
      </c>
      <c r="F30" s="184">
        <v>91.05</v>
      </c>
      <c r="G30" s="326" t="s">
        <v>76</v>
      </c>
      <c r="H30" s="326" t="s">
        <v>76</v>
      </c>
    </row>
    <row r="31" spans="3:15" x14ac:dyDescent="0.2">
      <c r="C31" s="187"/>
      <c r="D31" s="172" t="s">
        <v>224</v>
      </c>
      <c r="E31" s="176" t="s">
        <v>226</v>
      </c>
      <c r="F31" s="186" t="b">
        <v>1</v>
      </c>
      <c r="G31" s="327" t="s">
        <v>76</v>
      </c>
      <c r="H31" s="327" t="s">
        <v>76</v>
      </c>
    </row>
    <row r="32" spans="3:15" x14ac:dyDescent="0.2">
      <c r="C32" s="169"/>
      <c r="D32" s="169"/>
      <c r="G32" s="188"/>
      <c r="H32" s="188"/>
    </row>
    <row r="33" spans="3:15" x14ac:dyDescent="0.2">
      <c r="C33" s="387" t="s">
        <v>6</v>
      </c>
      <c r="D33" s="172"/>
      <c r="E33" s="173" t="s">
        <v>0</v>
      </c>
      <c r="F33" s="174">
        <v>2.1999999999999999E-2</v>
      </c>
      <c r="G33" s="322">
        <v>1.2999999999999999E-2</v>
      </c>
      <c r="H33" s="322">
        <v>-1E-3</v>
      </c>
    </row>
    <row r="34" spans="3:15" x14ac:dyDescent="0.2">
      <c r="C34" s="388"/>
      <c r="D34" s="172"/>
      <c r="E34" s="173" t="s">
        <v>2</v>
      </c>
      <c r="F34" s="174">
        <v>-1.4999999999999999E-2</v>
      </c>
      <c r="G34" s="322">
        <v>-1.4999999999999999E-2</v>
      </c>
      <c r="H34" s="322">
        <v>-1.4999999999999999E-2</v>
      </c>
    </row>
    <row r="35" spans="3:15" x14ac:dyDescent="0.2">
      <c r="C35" s="388"/>
      <c r="D35" s="172"/>
      <c r="E35" s="173" t="s">
        <v>214</v>
      </c>
      <c r="F35" s="174">
        <v>6.9999999999999993E-3</v>
      </c>
      <c r="G35" s="322">
        <v>-2E-3</v>
      </c>
      <c r="H35" s="322">
        <v>-1.6E-2</v>
      </c>
    </row>
    <row r="36" spans="3:15" x14ac:dyDescent="0.2">
      <c r="C36" s="388"/>
      <c r="D36" s="172" t="s">
        <v>215</v>
      </c>
      <c r="E36" s="176" t="s">
        <v>216</v>
      </c>
      <c r="F36" s="174">
        <v>6.9999999999998952E-3</v>
      </c>
      <c r="G36" s="322">
        <v>-2.0000000000000018E-3</v>
      </c>
      <c r="H36" s="322">
        <v>-1.5733206762028717E-2</v>
      </c>
    </row>
    <row r="37" spans="3:15" x14ac:dyDescent="0.2">
      <c r="C37" s="388"/>
      <c r="D37" s="172"/>
      <c r="E37" s="176" t="s">
        <v>217</v>
      </c>
      <c r="F37" s="178">
        <v>16873518.133953989</v>
      </c>
      <c r="G37" s="323">
        <v>15123722.252779614</v>
      </c>
      <c r="H37" s="323">
        <v>17234744.770000011</v>
      </c>
    </row>
    <row r="38" spans="3:15" x14ac:dyDescent="0.2">
      <c r="C38" s="388"/>
      <c r="D38" s="172"/>
      <c r="E38" s="176" t="s">
        <v>218</v>
      </c>
      <c r="F38" s="178">
        <v>-1950667.7590313996</v>
      </c>
      <c r="G38" s="323">
        <v>-34338.649292718896</v>
      </c>
      <c r="H38" s="323">
        <v>-280148.64710663212</v>
      </c>
    </row>
    <row r="39" spans="3:15" x14ac:dyDescent="0.2">
      <c r="C39" s="388"/>
      <c r="D39" s="172" t="s">
        <v>219</v>
      </c>
      <c r="E39" s="176" t="s">
        <v>220</v>
      </c>
      <c r="F39" s="179">
        <v>-0.1156052782558807</v>
      </c>
      <c r="G39" s="324">
        <v>-2.2705157314303189E-3</v>
      </c>
      <c r="H39" s="324">
        <v>-1.625487646293888E-2</v>
      </c>
    </row>
    <row r="40" spans="3:15" x14ac:dyDescent="0.2">
      <c r="C40" s="388"/>
      <c r="D40" s="172" t="s">
        <v>221</v>
      </c>
      <c r="E40" s="176" t="s">
        <v>222</v>
      </c>
      <c r="F40" s="179" t="s">
        <v>76</v>
      </c>
      <c r="G40" s="324" t="b">
        <v>1</v>
      </c>
      <c r="H40" s="324" t="b">
        <v>1</v>
      </c>
      <c r="I40" s="171"/>
      <c r="J40" s="180"/>
      <c r="K40" s="180"/>
      <c r="L40" s="180"/>
      <c r="M40" s="180"/>
      <c r="N40" s="180"/>
      <c r="O40" s="181"/>
    </row>
    <row r="41" spans="3:15" x14ac:dyDescent="0.2">
      <c r="C41" s="388"/>
      <c r="D41" s="172"/>
      <c r="E41" s="176" t="s">
        <v>223</v>
      </c>
      <c r="F41" s="182">
        <v>1</v>
      </c>
      <c r="G41" s="325">
        <v>1</v>
      </c>
      <c r="H41" s="324">
        <v>1.0002711313394017</v>
      </c>
    </row>
    <row r="42" spans="3:15" x14ac:dyDescent="0.2">
      <c r="C42" s="183"/>
      <c r="D42" s="172" t="s">
        <v>224</v>
      </c>
      <c r="E42" s="176" t="s">
        <v>225</v>
      </c>
      <c r="F42" s="184">
        <v>30.83</v>
      </c>
      <c r="G42" s="326" t="s">
        <v>76</v>
      </c>
      <c r="H42" s="326" t="s">
        <v>76</v>
      </c>
    </row>
    <row r="43" spans="3:15" x14ac:dyDescent="0.2">
      <c r="C43" s="187"/>
      <c r="D43" s="172" t="s">
        <v>224</v>
      </c>
      <c r="E43" s="176" t="s">
        <v>226</v>
      </c>
      <c r="F43" s="186" t="b">
        <v>1</v>
      </c>
      <c r="G43" s="327" t="s">
        <v>76</v>
      </c>
      <c r="H43" s="327" t="s">
        <v>76</v>
      </c>
    </row>
    <row r="44" spans="3:15" x14ac:dyDescent="0.2">
      <c r="C44" s="169"/>
      <c r="D44" s="169"/>
      <c r="G44" s="188"/>
      <c r="H44" s="188"/>
    </row>
    <row r="45" spans="3:15" x14ac:dyDescent="0.2">
      <c r="C45" s="387" t="s">
        <v>7</v>
      </c>
      <c r="D45" s="172"/>
      <c r="E45" s="173" t="s">
        <v>0</v>
      </c>
      <c r="F45" s="174">
        <v>2.1999999999999999E-2</v>
      </c>
      <c r="G45" s="322">
        <v>1.2999999999999999E-2</v>
      </c>
      <c r="H45" s="322">
        <v>-1E-3</v>
      </c>
      <c r="J45" s="188"/>
      <c r="K45" s="188"/>
      <c r="L45" s="188"/>
    </row>
    <row r="46" spans="3:15" x14ac:dyDescent="0.2">
      <c r="C46" s="388"/>
      <c r="D46" s="172"/>
      <c r="E46" s="173" t="s">
        <v>2</v>
      </c>
      <c r="F46" s="174">
        <v>3.0000000000000001E-3</v>
      </c>
      <c r="G46" s="322">
        <v>3.0000000000000001E-3</v>
      </c>
      <c r="H46" s="322">
        <v>3.0000000000000001E-3</v>
      </c>
    </row>
    <row r="47" spans="3:15" x14ac:dyDescent="0.2">
      <c r="C47" s="388"/>
      <c r="D47" s="172"/>
      <c r="E47" s="173" t="s">
        <v>214</v>
      </c>
      <c r="F47" s="174">
        <v>2.4999999999999998E-2</v>
      </c>
      <c r="G47" s="322">
        <v>1.6E-2</v>
      </c>
      <c r="H47" s="322">
        <v>2E-3</v>
      </c>
    </row>
    <row r="48" spans="3:15" x14ac:dyDescent="0.2">
      <c r="C48" s="388"/>
      <c r="D48" s="172" t="s">
        <v>227</v>
      </c>
      <c r="E48" s="176" t="s">
        <v>216</v>
      </c>
      <c r="F48" s="174">
        <v>2.4999999999999911E-2</v>
      </c>
      <c r="G48" s="322">
        <v>1.6000000000000014E-2</v>
      </c>
      <c r="H48" s="322">
        <v>2.0888834019201497E-3</v>
      </c>
    </row>
    <row r="49" spans="3:15" x14ac:dyDescent="0.2">
      <c r="C49" s="388"/>
      <c r="D49" s="172"/>
      <c r="E49" s="176" t="s">
        <v>217</v>
      </c>
      <c r="F49" s="178">
        <v>620472876.5291667</v>
      </c>
      <c r="G49" s="323">
        <v>722423382.09925151</v>
      </c>
      <c r="H49" s="323">
        <v>783128349.83032238</v>
      </c>
    </row>
    <row r="50" spans="3:15" x14ac:dyDescent="0.2">
      <c r="C50" s="388"/>
      <c r="D50" s="172"/>
      <c r="E50" s="176" t="s">
        <v>218</v>
      </c>
      <c r="F50" s="178">
        <v>16192035.266907455</v>
      </c>
      <c r="G50" s="323">
        <v>11493671.274834257</v>
      </c>
      <c r="H50" s="323">
        <v>1521854.3606670797</v>
      </c>
    </row>
    <row r="51" spans="3:15" x14ac:dyDescent="0.2">
      <c r="C51" s="388"/>
      <c r="D51" s="172" t="s">
        <v>228</v>
      </c>
      <c r="E51" s="176" t="s">
        <v>220</v>
      </c>
      <c r="F51" s="179">
        <v>2.6096282173498544E-2</v>
      </c>
      <c r="G51" s="324">
        <v>1.5909882708164028E-2</v>
      </c>
      <c r="H51" s="324">
        <v>1.9433013260173949E-3</v>
      </c>
    </row>
    <row r="52" spans="3:15" x14ac:dyDescent="0.2">
      <c r="C52" s="388"/>
      <c r="D52" s="172" t="s">
        <v>229</v>
      </c>
      <c r="E52" s="176" t="s">
        <v>222</v>
      </c>
      <c r="F52" s="179" t="s">
        <v>76</v>
      </c>
      <c r="G52" s="324" t="b">
        <v>1</v>
      </c>
      <c r="H52" s="324" t="b">
        <v>1</v>
      </c>
      <c r="I52" s="171"/>
      <c r="M52" s="180"/>
      <c r="N52" s="180"/>
      <c r="O52" s="181"/>
    </row>
    <row r="53" spans="3:15" x14ac:dyDescent="0.2">
      <c r="C53" s="388"/>
      <c r="D53" s="172"/>
      <c r="E53" s="176" t="s">
        <v>223</v>
      </c>
      <c r="F53" s="182">
        <v>1</v>
      </c>
      <c r="G53" s="325">
        <v>1</v>
      </c>
      <c r="H53" s="324">
        <v>1.0000887059899404</v>
      </c>
      <c r="J53" s="180"/>
      <c r="K53" s="180"/>
      <c r="L53" s="180"/>
    </row>
    <row r="54" spans="3:15" x14ac:dyDescent="0.2">
      <c r="C54" s="183"/>
      <c r="D54" s="172" t="s">
        <v>230</v>
      </c>
      <c r="E54" s="176" t="s">
        <v>231</v>
      </c>
      <c r="F54" s="184">
        <v>86.11</v>
      </c>
      <c r="G54" s="326" t="s">
        <v>76</v>
      </c>
      <c r="H54" s="326" t="s">
        <v>76</v>
      </c>
    </row>
    <row r="55" spans="3:15" x14ac:dyDescent="0.2">
      <c r="C55" s="187"/>
      <c r="D55" s="172" t="s">
        <v>230</v>
      </c>
      <c r="E55" s="176" t="s">
        <v>226</v>
      </c>
      <c r="F55" s="189" t="b">
        <v>1</v>
      </c>
      <c r="G55" s="327" t="s">
        <v>76</v>
      </c>
      <c r="H55" s="327" t="s">
        <v>76</v>
      </c>
    </row>
    <row r="56" spans="3:15" x14ac:dyDescent="0.2">
      <c r="C56" s="169"/>
      <c r="D56" s="169"/>
      <c r="G56" s="188"/>
      <c r="H56" s="188"/>
    </row>
    <row r="57" spans="3:15" x14ac:dyDescent="0.2">
      <c r="C57" s="387" t="s">
        <v>8</v>
      </c>
      <c r="D57" s="172"/>
      <c r="E57" s="173" t="s">
        <v>0</v>
      </c>
      <c r="F57" s="174">
        <v>2.1999999999999999E-2</v>
      </c>
      <c r="G57" s="322">
        <v>1.2999999999999999E-2</v>
      </c>
      <c r="H57" s="322">
        <v>-1E-3</v>
      </c>
    </row>
    <row r="58" spans="3:15" x14ac:dyDescent="0.2">
      <c r="C58" s="388"/>
      <c r="D58" s="172"/>
      <c r="E58" s="173" t="s">
        <v>2</v>
      </c>
      <c r="F58" s="174">
        <v>-1.4999999999999999E-2</v>
      </c>
      <c r="G58" s="322">
        <v>-1.4999999999999999E-2</v>
      </c>
      <c r="H58" s="322">
        <v>-1.4999999999999999E-2</v>
      </c>
    </row>
    <row r="59" spans="3:15" x14ac:dyDescent="0.2">
      <c r="C59" s="388"/>
      <c r="D59" s="172"/>
      <c r="E59" s="173" t="s">
        <v>214</v>
      </c>
      <c r="F59" s="174">
        <v>6.9999999999999993E-3</v>
      </c>
      <c r="G59" s="322">
        <v>-2E-3</v>
      </c>
      <c r="H59" s="322">
        <v>-1.6E-2</v>
      </c>
    </row>
    <row r="60" spans="3:15" x14ac:dyDescent="0.2">
      <c r="C60" s="388"/>
      <c r="D60" s="172" t="s">
        <v>227</v>
      </c>
      <c r="E60" s="176" t="s">
        <v>216</v>
      </c>
      <c r="F60" s="174">
        <v>6.9999999999998952E-3</v>
      </c>
      <c r="G60" s="322">
        <v>-2.0000000000000018E-3</v>
      </c>
      <c r="H60" s="322">
        <v>-1.5733206762028717E-2</v>
      </c>
    </row>
    <row r="61" spans="3:15" x14ac:dyDescent="0.2">
      <c r="C61" s="388"/>
      <c r="D61" s="172"/>
      <c r="E61" s="176" t="s">
        <v>217</v>
      </c>
      <c r="F61" s="178">
        <v>24042779.228</v>
      </c>
      <c r="G61" s="323">
        <v>22169375.370000016</v>
      </c>
      <c r="H61" s="323">
        <v>20512676.789999995</v>
      </c>
    </row>
    <row r="62" spans="3:15" x14ac:dyDescent="0.2">
      <c r="C62" s="388"/>
      <c r="D62" s="172"/>
      <c r="E62" s="176" t="s">
        <v>218</v>
      </c>
      <c r="F62" s="178">
        <v>141197.39840260989</v>
      </c>
      <c r="G62" s="323">
        <v>-50335.915533568885</v>
      </c>
      <c r="H62" s="323">
        <v>-333431.0271456436</v>
      </c>
    </row>
    <row r="63" spans="3:15" x14ac:dyDescent="0.2">
      <c r="C63" s="388"/>
      <c r="D63" s="172" t="s">
        <v>228</v>
      </c>
      <c r="E63" s="176" t="s">
        <v>220</v>
      </c>
      <c r="F63" s="179">
        <v>5.8727569331158145E-3</v>
      </c>
      <c r="G63" s="324">
        <v>-2.2705157314303189E-3</v>
      </c>
      <c r="H63" s="324">
        <v>-1.625487646293888E-2</v>
      </c>
    </row>
    <row r="64" spans="3:15" x14ac:dyDescent="0.2">
      <c r="C64" s="388"/>
      <c r="D64" s="172" t="s">
        <v>229</v>
      </c>
      <c r="E64" s="176" t="s">
        <v>222</v>
      </c>
      <c r="F64" s="179" t="s">
        <v>76</v>
      </c>
      <c r="G64" s="324" t="b">
        <v>1</v>
      </c>
      <c r="H64" s="324" t="b">
        <v>1</v>
      </c>
      <c r="I64" s="171"/>
      <c r="M64" s="180"/>
      <c r="N64" s="180"/>
      <c r="O64" s="181"/>
    </row>
    <row r="65" spans="3:15" x14ac:dyDescent="0.2">
      <c r="C65" s="388"/>
      <c r="D65" s="172"/>
      <c r="E65" s="176" t="s">
        <v>223</v>
      </c>
      <c r="F65" s="182">
        <v>1</v>
      </c>
      <c r="G65" s="325">
        <v>1</v>
      </c>
      <c r="H65" s="324">
        <v>1.0002711313394017</v>
      </c>
      <c r="J65" s="180"/>
      <c r="K65" s="180"/>
      <c r="L65" s="180"/>
    </row>
    <row r="66" spans="3:15" x14ac:dyDescent="0.2">
      <c r="C66" s="183"/>
      <c r="D66" s="172" t="s">
        <v>230</v>
      </c>
      <c r="E66" s="176" t="s">
        <v>225</v>
      </c>
      <c r="F66" s="184">
        <v>30.83</v>
      </c>
      <c r="G66" s="326" t="s">
        <v>76</v>
      </c>
      <c r="H66" s="326" t="s">
        <v>76</v>
      </c>
    </row>
    <row r="67" spans="3:15" x14ac:dyDescent="0.2">
      <c r="C67" s="187"/>
      <c r="D67" s="172" t="s">
        <v>230</v>
      </c>
      <c r="E67" s="176" t="s">
        <v>226</v>
      </c>
      <c r="F67" s="186" t="b">
        <v>1</v>
      </c>
      <c r="G67" s="327" t="s">
        <v>76</v>
      </c>
      <c r="H67" s="327" t="s">
        <v>76</v>
      </c>
    </row>
    <row r="68" spans="3:15" x14ac:dyDescent="0.2">
      <c r="C68" s="169"/>
      <c r="D68" s="169"/>
      <c r="G68" s="188"/>
      <c r="H68" s="188"/>
    </row>
    <row r="69" spans="3:15" x14ac:dyDescent="0.2">
      <c r="C69" s="387" t="s">
        <v>9</v>
      </c>
      <c r="D69" s="172"/>
      <c r="E69" s="173" t="s">
        <v>0</v>
      </c>
      <c r="F69" s="174">
        <v>2.1999999999999999E-2</v>
      </c>
      <c r="G69" s="322">
        <v>1.2999999999999999E-2</v>
      </c>
      <c r="H69" s="322">
        <v>-1E-3</v>
      </c>
    </row>
    <row r="70" spans="3:15" x14ac:dyDescent="0.2">
      <c r="C70" s="388"/>
      <c r="D70" s="172"/>
      <c r="E70" s="173" t="s">
        <v>2</v>
      </c>
      <c r="F70" s="174">
        <v>-0.107</v>
      </c>
      <c r="G70" s="322">
        <v>-0.107</v>
      </c>
      <c r="H70" s="322">
        <v>-0.107</v>
      </c>
    </row>
    <row r="71" spans="3:15" x14ac:dyDescent="0.2">
      <c r="C71" s="388"/>
      <c r="D71" s="172"/>
      <c r="E71" s="173" t="s">
        <v>214</v>
      </c>
      <c r="F71" s="174">
        <v>-8.4999999999999992E-2</v>
      </c>
      <c r="G71" s="322">
        <v>-9.4E-2</v>
      </c>
      <c r="H71" s="322">
        <v>-0.108</v>
      </c>
    </row>
    <row r="72" spans="3:15" x14ac:dyDescent="0.2">
      <c r="C72" s="388"/>
      <c r="D72" s="172" t="s">
        <v>227</v>
      </c>
      <c r="E72" s="176" t="s">
        <v>216</v>
      </c>
      <c r="F72" s="174">
        <v>-8.4999999999999964E-2</v>
      </c>
      <c r="G72" s="322">
        <v>-9.3999999999999972E-2</v>
      </c>
      <c r="H72" s="322">
        <v>-0.10762969289663959</v>
      </c>
    </row>
    <row r="73" spans="3:15" x14ac:dyDescent="0.2">
      <c r="C73" s="388"/>
      <c r="D73" s="172"/>
      <c r="E73" s="176" t="s">
        <v>217</v>
      </c>
      <c r="F73" s="178">
        <v>6726483.1899999995</v>
      </c>
      <c r="G73" s="323">
        <v>1268310.0999999999</v>
      </c>
      <c r="H73" s="323">
        <v>1288518.1400000001</v>
      </c>
    </row>
    <row r="74" spans="3:15" x14ac:dyDescent="0.2">
      <c r="C74" s="388"/>
      <c r="D74" s="172"/>
      <c r="E74" s="176" t="s">
        <v>218</v>
      </c>
      <c r="F74" s="178">
        <v>-582236.05374384252</v>
      </c>
      <c r="G74" s="323">
        <v>-119697.98709553154</v>
      </c>
      <c r="H74" s="323">
        <v>-139210.38177796698</v>
      </c>
    </row>
    <row r="75" spans="3:15" x14ac:dyDescent="0.2">
      <c r="C75" s="388"/>
      <c r="D75" s="172" t="s">
        <v>228</v>
      </c>
      <c r="E75" s="176" t="s">
        <v>220</v>
      </c>
      <c r="F75" s="179">
        <v>-8.6558761435608755E-2</v>
      </c>
      <c r="G75" s="324">
        <v>-9.437596302003079E-2</v>
      </c>
      <c r="H75" s="324">
        <v>-0.10803913228413452</v>
      </c>
    </row>
    <row r="76" spans="3:15" x14ac:dyDescent="0.2">
      <c r="C76" s="388"/>
      <c r="D76" s="172" t="s">
        <v>229</v>
      </c>
      <c r="E76" s="176" t="s">
        <v>222</v>
      </c>
      <c r="F76" s="179" t="s">
        <v>76</v>
      </c>
      <c r="G76" s="324" t="b">
        <v>1</v>
      </c>
      <c r="H76" s="324" t="b">
        <v>1</v>
      </c>
      <c r="I76" s="171"/>
      <c r="M76" s="180"/>
      <c r="N76" s="180"/>
      <c r="O76" s="181"/>
    </row>
    <row r="77" spans="3:15" x14ac:dyDescent="0.2">
      <c r="C77" s="388"/>
      <c r="D77" s="172"/>
      <c r="E77" s="176" t="s">
        <v>223</v>
      </c>
      <c r="F77" s="182">
        <v>1</v>
      </c>
      <c r="G77" s="325">
        <v>1</v>
      </c>
      <c r="H77" s="324">
        <v>1.0004151424925565</v>
      </c>
    </row>
    <row r="78" spans="3:15" x14ac:dyDescent="0.2">
      <c r="C78" s="183"/>
      <c r="D78" s="172" t="s">
        <v>230</v>
      </c>
      <c r="E78" s="176" t="s">
        <v>225</v>
      </c>
      <c r="F78" s="184">
        <v>25.96</v>
      </c>
      <c r="G78" s="326" t="s">
        <v>76</v>
      </c>
      <c r="H78" s="326" t="s">
        <v>76</v>
      </c>
    </row>
    <row r="79" spans="3:15" x14ac:dyDescent="0.2">
      <c r="C79" s="187"/>
      <c r="D79" s="172" t="s">
        <v>230</v>
      </c>
      <c r="E79" s="176" t="s">
        <v>226</v>
      </c>
      <c r="F79" s="186" t="b">
        <v>1</v>
      </c>
      <c r="G79" s="327" t="s">
        <v>76</v>
      </c>
      <c r="H79" s="327" t="s">
        <v>76</v>
      </c>
    </row>
    <row r="80" spans="3:15" x14ac:dyDescent="0.2">
      <c r="C80" s="169"/>
      <c r="D80" s="169"/>
      <c r="G80" s="188"/>
      <c r="H80" s="188"/>
    </row>
    <row r="81" spans="3:15" x14ac:dyDescent="0.2">
      <c r="C81" s="387" t="s">
        <v>10</v>
      </c>
      <c r="D81" s="172"/>
      <c r="E81" s="173" t="s">
        <v>0</v>
      </c>
      <c r="F81" s="174">
        <v>2.1999999999999999E-2</v>
      </c>
      <c r="G81" s="322">
        <v>1.2999999999999999E-2</v>
      </c>
      <c r="H81" s="322">
        <v>-1E-3</v>
      </c>
    </row>
    <row r="82" spans="3:15" x14ac:dyDescent="0.2">
      <c r="C82" s="388"/>
      <c r="D82" s="172"/>
      <c r="E82" s="173" t="s">
        <v>2</v>
      </c>
      <c r="F82" s="174">
        <v>-0.33400000000000002</v>
      </c>
      <c r="G82" s="322">
        <v>-0.33400000000000002</v>
      </c>
      <c r="H82" s="322">
        <v>-0.33400000000000002</v>
      </c>
    </row>
    <row r="83" spans="3:15" x14ac:dyDescent="0.2">
      <c r="C83" s="388"/>
      <c r="D83" s="172"/>
      <c r="E83" s="173" t="s">
        <v>214</v>
      </c>
      <c r="F83" s="174">
        <v>-0.312</v>
      </c>
      <c r="G83" s="322">
        <v>-0.32100000000000001</v>
      </c>
      <c r="H83" s="322">
        <v>-0.33500000000000002</v>
      </c>
    </row>
    <row r="84" spans="3:15" x14ac:dyDescent="0.2">
      <c r="C84" s="388"/>
      <c r="D84" s="172" t="s">
        <v>227</v>
      </c>
      <c r="E84" s="176" t="s">
        <v>216</v>
      </c>
      <c r="F84" s="174">
        <v>-0.31200000000000006</v>
      </c>
      <c r="G84" s="322">
        <v>-0.32099999999999995</v>
      </c>
      <c r="H84" s="322">
        <v>-0.33470640957446784</v>
      </c>
    </row>
    <row r="85" spans="3:15" x14ac:dyDescent="0.2">
      <c r="C85" s="388"/>
      <c r="D85" s="172"/>
      <c r="E85" s="176" t="s">
        <v>217</v>
      </c>
      <c r="F85" s="178">
        <v>88038153.430000022</v>
      </c>
      <c r="G85" s="323">
        <v>43623659.189999998</v>
      </c>
      <c r="H85" s="323">
        <v>26347495.620000001</v>
      </c>
    </row>
    <row r="86" spans="3:15" x14ac:dyDescent="0.2">
      <c r="C86" s="388"/>
      <c r="D86" s="172"/>
      <c r="E86" s="176" t="s">
        <v>218</v>
      </c>
      <c r="F86" s="178">
        <v>-38722544.734125391</v>
      </c>
      <c r="G86" s="323">
        <v>-14016265.949133577</v>
      </c>
      <c r="H86" s="323">
        <v>-8829213.9577659573</v>
      </c>
    </row>
    <row r="87" spans="3:15" x14ac:dyDescent="0.2">
      <c r="C87" s="388"/>
      <c r="D87" s="172" t="s">
        <v>228</v>
      </c>
      <c r="E87" s="176" t="s">
        <v>220</v>
      </c>
      <c r="F87" s="179">
        <v>-0.43983822042467141</v>
      </c>
      <c r="G87" s="324">
        <v>-0.32129963898916974</v>
      </c>
      <c r="H87" s="324">
        <v>-0.33510638297872336</v>
      </c>
    </row>
    <row r="88" spans="3:15" x14ac:dyDescent="0.2">
      <c r="C88" s="388"/>
      <c r="D88" s="172" t="s">
        <v>229</v>
      </c>
      <c r="E88" s="176" t="s">
        <v>222</v>
      </c>
      <c r="F88" s="179" t="s">
        <v>76</v>
      </c>
      <c r="G88" s="324" t="b">
        <v>1</v>
      </c>
      <c r="H88" s="324" t="b">
        <v>1</v>
      </c>
      <c r="I88" s="171"/>
      <c r="M88" s="180"/>
      <c r="N88" s="180"/>
      <c r="O88" s="181"/>
    </row>
    <row r="89" spans="3:15" x14ac:dyDescent="0.2">
      <c r="C89" s="388"/>
      <c r="D89" s="172"/>
      <c r="E89" s="176" t="s">
        <v>223</v>
      </c>
      <c r="F89" s="182">
        <v>1</v>
      </c>
      <c r="G89" s="325">
        <v>1</v>
      </c>
      <c r="H89" s="324">
        <v>1.0004414893617024</v>
      </c>
    </row>
    <row r="90" spans="3:15" x14ac:dyDescent="0.2">
      <c r="C90" s="183"/>
      <c r="D90" s="172" t="s">
        <v>230</v>
      </c>
      <c r="E90" s="176" t="s">
        <v>225</v>
      </c>
      <c r="F90" s="184">
        <v>5.54</v>
      </c>
      <c r="G90" s="326" t="s">
        <v>76</v>
      </c>
      <c r="H90" s="326" t="s">
        <v>76</v>
      </c>
    </row>
    <row r="91" spans="3:15" x14ac:dyDescent="0.2">
      <c r="C91" s="187"/>
      <c r="D91" s="172" t="s">
        <v>230</v>
      </c>
      <c r="E91" s="176" t="s">
        <v>226</v>
      </c>
      <c r="F91" s="186" t="b">
        <v>1</v>
      </c>
      <c r="G91" s="327" t="s">
        <v>76</v>
      </c>
      <c r="H91" s="327" t="s">
        <v>76</v>
      </c>
    </row>
    <row r="92" spans="3:15" x14ac:dyDescent="0.2">
      <c r="C92" s="169"/>
      <c r="D92" s="169"/>
      <c r="G92" s="188"/>
      <c r="H92" s="188"/>
    </row>
    <row r="93" spans="3:15" x14ac:dyDescent="0.2">
      <c r="C93" s="387" t="s">
        <v>11</v>
      </c>
      <c r="D93" s="216"/>
      <c r="E93" s="173" t="s">
        <v>0</v>
      </c>
      <c r="F93" s="174">
        <v>2.1999999999999999E-2</v>
      </c>
      <c r="G93" s="322">
        <v>1.2999999999999999E-2</v>
      </c>
      <c r="H93" s="322">
        <v>-1E-3</v>
      </c>
    </row>
    <row r="94" spans="3:15" x14ac:dyDescent="0.2">
      <c r="C94" s="388"/>
      <c r="D94" s="216"/>
      <c r="E94" s="173" t="s">
        <v>2</v>
      </c>
      <c r="F94" s="174">
        <v>-1.4999999999999999E-2</v>
      </c>
      <c r="G94" s="322">
        <v>-1.4999999999999999E-2</v>
      </c>
      <c r="H94" s="322">
        <v>-1.4999999999999999E-2</v>
      </c>
    </row>
    <row r="95" spans="3:15" x14ac:dyDescent="0.2">
      <c r="C95" s="388"/>
      <c r="D95" s="216"/>
      <c r="E95" s="173" t="s">
        <v>214</v>
      </c>
      <c r="F95" s="174">
        <v>6.9999999999999993E-3</v>
      </c>
      <c r="G95" s="322">
        <v>-2E-3</v>
      </c>
      <c r="H95" s="322">
        <v>-1.6E-2</v>
      </c>
    </row>
    <row r="96" spans="3:15" x14ac:dyDescent="0.2">
      <c r="C96" s="388"/>
      <c r="D96" s="216" t="s">
        <v>227</v>
      </c>
      <c r="E96" s="176" t="s">
        <v>216</v>
      </c>
      <c r="F96" s="174">
        <v>6.9999999999998952E-3</v>
      </c>
      <c r="G96" s="322">
        <v>-2.0000000000000018E-3</v>
      </c>
      <c r="H96" s="322">
        <v>-1.5733206762028717E-2</v>
      </c>
    </row>
    <row r="97" spans="3:15" x14ac:dyDescent="0.2">
      <c r="C97" s="388"/>
      <c r="D97" s="216"/>
      <c r="E97" s="176" t="s">
        <v>217</v>
      </c>
      <c r="F97" s="178">
        <v>55869419.959606409</v>
      </c>
      <c r="G97" s="323">
        <v>48302038.719999991</v>
      </c>
      <c r="H97" s="323">
        <v>40905467.040000007</v>
      </c>
    </row>
    <row r="98" spans="3:15" x14ac:dyDescent="0.2">
      <c r="C98" s="388"/>
      <c r="D98" s="216"/>
      <c r="E98" s="176" t="s">
        <v>218</v>
      </c>
      <c r="F98" s="178">
        <v>328107.52341693762</v>
      </c>
      <c r="G98" s="323">
        <v>-109670.53877391637</v>
      </c>
      <c r="H98" s="323">
        <v>-664913.31339401822</v>
      </c>
    </row>
    <row r="99" spans="3:15" x14ac:dyDescent="0.2">
      <c r="C99" s="388"/>
      <c r="D99" s="216" t="s">
        <v>228</v>
      </c>
      <c r="E99" s="176" t="s">
        <v>220</v>
      </c>
      <c r="F99" s="179">
        <v>5.8727569331158145E-3</v>
      </c>
      <c r="G99" s="324">
        <v>-2.2705157314303189E-3</v>
      </c>
      <c r="H99" s="324">
        <v>-1.625487646293888E-2</v>
      </c>
    </row>
    <row r="100" spans="3:15" x14ac:dyDescent="0.2">
      <c r="C100" s="388"/>
      <c r="D100" s="216" t="s">
        <v>229</v>
      </c>
      <c r="E100" s="176" t="s">
        <v>222</v>
      </c>
      <c r="F100" s="179" t="s">
        <v>76</v>
      </c>
      <c r="G100" s="324" t="b">
        <v>1</v>
      </c>
      <c r="H100" s="324" t="b">
        <v>1</v>
      </c>
      <c r="I100" s="171"/>
      <c r="M100" s="180"/>
      <c r="N100" s="180"/>
      <c r="O100" s="181"/>
    </row>
    <row r="101" spans="3:15" x14ac:dyDescent="0.2">
      <c r="C101" s="388"/>
      <c r="D101" s="216"/>
      <c r="E101" s="176" t="s">
        <v>223</v>
      </c>
      <c r="F101" s="182">
        <v>1</v>
      </c>
      <c r="G101" s="325">
        <v>1</v>
      </c>
      <c r="H101" s="324">
        <v>1.0002711313394017</v>
      </c>
    </row>
    <row r="102" spans="3:15" x14ac:dyDescent="0.2">
      <c r="C102" s="183"/>
      <c r="D102" s="216" t="s">
        <v>230</v>
      </c>
      <c r="E102" s="176" t="s">
        <v>225</v>
      </c>
      <c r="F102" s="184">
        <v>30.83</v>
      </c>
      <c r="G102" s="326" t="s">
        <v>76</v>
      </c>
      <c r="H102" s="326" t="s">
        <v>76</v>
      </c>
    </row>
    <row r="103" spans="3:15" x14ac:dyDescent="0.2">
      <c r="C103" s="205"/>
      <c r="D103" s="216" t="s">
        <v>230</v>
      </c>
      <c r="E103" s="176" t="s">
        <v>226</v>
      </c>
      <c r="F103" s="186" t="b">
        <v>1</v>
      </c>
      <c r="G103" s="327" t="s">
        <v>76</v>
      </c>
      <c r="H103" s="327" t="s">
        <v>76</v>
      </c>
    </row>
    <row r="104" spans="3:15" x14ac:dyDescent="0.2">
      <c r="C104" s="169"/>
      <c r="D104" s="169"/>
      <c r="G104" s="188"/>
      <c r="H104" s="188"/>
    </row>
    <row r="105" spans="3:15" x14ac:dyDescent="0.2">
      <c r="C105" s="387" t="s">
        <v>12</v>
      </c>
      <c r="D105" s="172"/>
      <c r="E105" s="173" t="s">
        <v>0</v>
      </c>
      <c r="F105" s="174">
        <v>2.1999999999999999E-2</v>
      </c>
      <c r="G105" s="322">
        <v>1.2999999999999999E-2</v>
      </c>
      <c r="H105" s="322">
        <v>-1E-3</v>
      </c>
    </row>
    <row r="106" spans="3:15" x14ac:dyDescent="0.2">
      <c r="C106" s="388"/>
      <c r="D106" s="172"/>
      <c r="E106" s="173" t="s">
        <v>2</v>
      </c>
      <c r="F106" s="174">
        <v>-1.4999999999999999E-2</v>
      </c>
      <c r="G106" s="322">
        <v>-1.4999999999999999E-2</v>
      </c>
      <c r="H106" s="322">
        <v>-1.4999999999999999E-2</v>
      </c>
    </row>
    <row r="107" spans="3:15" x14ac:dyDescent="0.2">
      <c r="C107" s="388"/>
      <c r="D107" s="172"/>
      <c r="E107" s="173" t="s">
        <v>214</v>
      </c>
      <c r="F107" s="174">
        <v>6.9999999999999993E-3</v>
      </c>
      <c r="G107" s="322">
        <v>-2E-3</v>
      </c>
      <c r="H107" s="322">
        <v>-1.6E-2</v>
      </c>
    </row>
    <row r="108" spans="3:15" x14ac:dyDescent="0.2">
      <c r="C108" s="388"/>
      <c r="D108" s="172" t="s">
        <v>227</v>
      </c>
      <c r="E108" s="176" t="s">
        <v>216</v>
      </c>
      <c r="F108" s="174">
        <v>6.9999999999998952E-3</v>
      </c>
      <c r="G108" s="322">
        <v>-2.0000000000000018E-3</v>
      </c>
      <c r="H108" s="322">
        <v>-1.5733206762028717E-2</v>
      </c>
    </row>
    <row r="109" spans="3:15" x14ac:dyDescent="0.2">
      <c r="C109" s="388"/>
      <c r="D109" s="172"/>
      <c r="E109" s="176" t="s">
        <v>217</v>
      </c>
      <c r="F109" s="178">
        <v>5388661.5203935951</v>
      </c>
      <c r="G109" s="323">
        <v>3680192.4899999993</v>
      </c>
      <c r="H109" s="323">
        <v>2564132.4700000007</v>
      </c>
    </row>
    <row r="110" spans="3:15" x14ac:dyDescent="0.2">
      <c r="C110" s="388"/>
      <c r="D110" s="172"/>
      <c r="E110" s="176" t="s">
        <v>218</v>
      </c>
      <c r="F110" s="178">
        <v>31646.299304105891</v>
      </c>
      <c r="G110" s="323">
        <v>-8355.9349432367144</v>
      </c>
      <c r="H110" s="323">
        <v>-41679.656534460344</v>
      </c>
    </row>
    <row r="111" spans="3:15" x14ac:dyDescent="0.2">
      <c r="C111" s="388"/>
      <c r="D111" s="172" t="s">
        <v>228</v>
      </c>
      <c r="E111" s="176" t="s">
        <v>220</v>
      </c>
      <c r="F111" s="179">
        <v>5.8727569331158145E-3</v>
      </c>
      <c r="G111" s="324">
        <v>-2.2705157314303189E-3</v>
      </c>
      <c r="H111" s="324">
        <v>-1.625487646293888E-2</v>
      </c>
    </row>
    <row r="112" spans="3:15" x14ac:dyDescent="0.2">
      <c r="C112" s="388"/>
      <c r="D112" s="172" t="s">
        <v>229</v>
      </c>
      <c r="E112" s="176" t="s">
        <v>222</v>
      </c>
      <c r="F112" s="179" t="s">
        <v>76</v>
      </c>
      <c r="G112" s="324" t="b">
        <v>1</v>
      </c>
      <c r="H112" s="324" t="b">
        <v>1</v>
      </c>
      <c r="I112" s="171"/>
      <c r="M112" s="180"/>
      <c r="N112" s="180"/>
      <c r="O112" s="181"/>
    </row>
    <row r="113" spans="3:15" x14ac:dyDescent="0.2">
      <c r="C113" s="388"/>
      <c r="D113" s="172"/>
      <c r="E113" s="176" t="s">
        <v>223</v>
      </c>
      <c r="F113" s="182">
        <v>1</v>
      </c>
      <c r="G113" s="325">
        <v>1</v>
      </c>
      <c r="H113" s="324">
        <v>1.0002711313394017</v>
      </c>
    </row>
    <row r="114" spans="3:15" x14ac:dyDescent="0.2">
      <c r="C114" s="183"/>
      <c r="D114" s="172" t="s">
        <v>230</v>
      </c>
      <c r="E114" s="176" t="s">
        <v>225</v>
      </c>
      <c r="F114" s="184">
        <v>30.83</v>
      </c>
      <c r="G114" s="326" t="s">
        <v>76</v>
      </c>
      <c r="H114" s="326" t="s">
        <v>76</v>
      </c>
      <c r="J114" s="180"/>
      <c r="K114" s="180"/>
      <c r="L114" s="180"/>
    </row>
    <row r="115" spans="3:15" x14ac:dyDescent="0.2">
      <c r="C115" s="187"/>
      <c r="D115" s="172" t="s">
        <v>230</v>
      </c>
      <c r="E115" s="176" t="s">
        <v>226</v>
      </c>
      <c r="F115" s="186" t="b">
        <v>1</v>
      </c>
      <c r="G115" s="327" t="s">
        <v>76</v>
      </c>
      <c r="H115" s="327" t="s">
        <v>76</v>
      </c>
    </row>
    <row r="116" spans="3:15" x14ac:dyDescent="0.2">
      <c r="C116" s="169"/>
      <c r="D116" s="169"/>
      <c r="G116" s="188"/>
      <c r="H116" s="188"/>
    </row>
    <row r="117" spans="3:15" x14ac:dyDescent="0.2">
      <c r="C117" s="387" t="s">
        <v>13</v>
      </c>
      <c r="D117" s="172"/>
      <c r="E117" s="173" t="s">
        <v>0</v>
      </c>
      <c r="F117" s="174">
        <v>2.1999999999999999E-2</v>
      </c>
      <c r="G117" s="322">
        <v>1.2999999999999999E-2</v>
      </c>
      <c r="H117" s="322">
        <v>-1E-3</v>
      </c>
    </row>
    <row r="118" spans="3:15" x14ac:dyDescent="0.2">
      <c r="C118" s="388"/>
      <c r="D118" s="172"/>
      <c r="E118" s="173" t="s">
        <v>2</v>
      </c>
      <c r="F118" s="174">
        <v>-0.107</v>
      </c>
      <c r="G118" s="322">
        <v>-0.107</v>
      </c>
      <c r="H118" s="322">
        <v>-0.107</v>
      </c>
    </row>
    <row r="119" spans="3:15" x14ac:dyDescent="0.2">
      <c r="C119" s="388"/>
      <c r="D119" s="172"/>
      <c r="E119" s="173" t="s">
        <v>214</v>
      </c>
      <c r="F119" s="174">
        <v>-8.4999999999999992E-2</v>
      </c>
      <c r="G119" s="322">
        <v>-9.4E-2</v>
      </c>
      <c r="H119" s="322">
        <v>-0.108</v>
      </c>
    </row>
    <row r="120" spans="3:15" x14ac:dyDescent="0.2">
      <c r="C120" s="388"/>
      <c r="D120" s="172" t="s">
        <v>227</v>
      </c>
      <c r="E120" s="176" t="s">
        <v>216</v>
      </c>
      <c r="F120" s="174">
        <v>-8.4999999999999964E-2</v>
      </c>
      <c r="G120" s="322">
        <v>-9.3999999999999972E-2</v>
      </c>
      <c r="H120" s="322">
        <v>-0.10762969289663959</v>
      </c>
    </row>
    <row r="121" spans="3:15" x14ac:dyDescent="0.2">
      <c r="C121" s="388"/>
      <c r="D121" s="172"/>
      <c r="E121" s="176" t="s">
        <v>217</v>
      </c>
      <c r="F121" s="178">
        <v>4500292.63</v>
      </c>
      <c r="G121" s="323">
        <v>4334976.7</v>
      </c>
      <c r="H121" s="323">
        <v>15514.660000000002</v>
      </c>
    </row>
    <row r="122" spans="3:15" x14ac:dyDescent="0.2">
      <c r="C122" s="388"/>
      <c r="D122" s="172"/>
      <c r="E122" s="176" t="s">
        <v>218</v>
      </c>
      <c r="F122" s="178">
        <v>-389539.75615059829</v>
      </c>
      <c r="G122" s="323">
        <v>-409117.60073189513</v>
      </c>
      <c r="H122" s="323">
        <v>-1676.1904040833706</v>
      </c>
    </row>
    <row r="123" spans="3:15" x14ac:dyDescent="0.2">
      <c r="C123" s="388"/>
      <c r="D123" s="172" t="s">
        <v>228</v>
      </c>
      <c r="E123" s="176" t="s">
        <v>220</v>
      </c>
      <c r="F123" s="179">
        <v>-8.6558761435608755E-2</v>
      </c>
      <c r="G123" s="324">
        <v>-9.437596302003079E-2</v>
      </c>
      <c r="H123" s="324">
        <v>-0.10803913228413452</v>
      </c>
    </row>
    <row r="124" spans="3:15" x14ac:dyDescent="0.2">
      <c r="C124" s="388"/>
      <c r="D124" s="172" t="s">
        <v>229</v>
      </c>
      <c r="E124" s="176" t="s">
        <v>222</v>
      </c>
      <c r="F124" s="179" t="s">
        <v>76</v>
      </c>
      <c r="G124" s="324" t="b">
        <v>1</v>
      </c>
      <c r="H124" s="324" t="b">
        <v>1</v>
      </c>
      <c r="I124" s="171"/>
      <c r="M124" s="180"/>
      <c r="N124" s="180"/>
      <c r="O124" s="181"/>
    </row>
    <row r="125" spans="3:15" x14ac:dyDescent="0.2">
      <c r="C125" s="388"/>
      <c r="D125" s="172"/>
      <c r="E125" s="176" t="s">
        <v>223</v>
      </c>
      <c r="F125" s="182">
        <v>1</v>
      </c>
      <c r="G125" s="325">
        <v>1</v>
      </c>
      <c r="H125" s="324">
        <v>1.0004151424925565</v>
      </c>
    </row>
    <row r="126" spans="3:15" x14ac:dyDescent="0.2">
      <c r="C126" s="183"/>
      <c r="D126" s="172" t="s">
        <v>230</v>
      </c>
      <c r="E126" s="176" t="s">
        <v>225</v>
      </c>
      <c r="F126" s="184">
        <v>25.96</v>
      </c>
      <c r="G126" s="326" t="s">
        <v>76</v>
      </c>
      <c r="H126" s="326" t="s">
        <v>76</v>
      </c>
    </row>
    <row r="127" spans="3:15" x14ac:dyDescent="0.2">
      <c r="C127" s="187"/>
      <c r="D127" s="172" t="s">
        <v>230</v>
      </c>
      <c r="E127" s="176" t="s">
        <v>226</v>
      </c>
      <c r="F127" s="186" t="b">
        <v>1</v>
      </c>
      <c r="G127" s="327" t="s">
        <v>76</v>
      </c>
      <c r="H127" s="327" t="s">
        <v>76</v>
      </c>
    </row>
    <row r="128" spans="3:15" ht="12.75" thickBot="1" x14ac:dyDescent="0.25">
      <c r="C128" s="190"/>
      <c r="D128" s="191"/>
      <c r="E128" s="192"/>
      <c r="F128" s="193"/>
      <c r="G128" s="328"/>
      <c r="H128" s="188"/>
    </row>
    <row r="129" spans="3:15" x14ac:dyDescent="0.2">
      <c r="C129" s="169"/>
      <c r="D129" s="195"/>
      <c r="E129" s="196"/>
      <c r="G129" s="188"/>
      <c r="H129" s="335"/>
    </row>
    <row r="130" spans="3:15" x14ac:dyDescent="0.2">
      <c r="C130" s="387" t="s">
        <v>232</v>
      </c>
      <c r="D130" s="172"/>
      <c r="E130" s="173" t="s">
        <v>0</v>
      </c>
      <c r="F130" s="174">
        <v>2.1999999999999999E-2</v>
      </c>
      <c r="G130" s="322">
        <v>1.2999999999999999E-2</v>
      </c>
      <c r="H130" s="322">
        <v>-1E-3</v>
      </c>
      <c r="J130" s="175"/>
    </row>
    <row r="131" spans="3:15" x14ac:dyDescent="0.2">
      <c r="C131" s="388"/>
      <c r="D131" s="172"/>
      <c r="E131" s="173" t="s">
        <v>2</v>
      </c>
      <c r="F131" s="174">
        <v>-8.3000000000000004E-2</v>
      </c>
      <c r="G131" s="322">
        <v>-8.3000000000000004E-2</v>
      </c>
      <c r="H131" s="322">
        <v>-8.3000000000000004E-2</v>
      </c>
    </row>
    <row r="132" spans="3:15" x14ac:dyDescent="0.2">
      <c r="C132" s="388"/>
      <c r="D132" s="172"/>
      <c r="E132" s="173" t="s">
        <v>214</v>
      </c>
      <c r="F132" s="174">
        <v>-6.1000000000000006E-2</v>
      </c>
      <c r="G132" s="322">
        <v>-7.0000000000000007E-2</v>
      </c>
      <c r="H132" s="322">
        <v>-8.4000000000000005E-2</v>
      </c>
      <c r="J132" s="197"/>
      <c r="K132" s="198"/>
      <c r="L132" s="198"/>
      <c r="M132" s="198"/>
    </row>
    <row r="133" spans="3:15" x14ac:dyDescent="0.2">
      <c r="C133" s="388"/>
      <c r="D133" s="172" t="s">
        <v>215</v>
      </c>
      <c r="E133" s="176" t="s">
        <v>216</v>
      </c>
      <c r="F133" s="174">
        <v>-6.1000000000000054E-2</v>
      </c>
      <c r="G133" s="322">
        <v>-5.8912645547148923E-2</v>
      </c>
      <c r="H133" s="322">
        <v>-7.6918358252710983E-2</v>
      </c>
      <c r="J133" s="199"/>
      <c r="L133" s="198"/>
      <c r="M133" s="198"/>
    </row>
    <row r="134" spans="3:15" x14ac:dyDescent="0.2">
      <c r="C134" s="388"/>
      <c r="D134" s="172"/>
      <c r="E134" s="176" t="s">
        <v>217</v>
      </c>
      <c r="F134" s="178">
        <v>29722481.655258663</v>
      </c>
      <c r="G134" s="323">
        <v>36598007.371504359</v>
      </c>
      <c r="H134" s="323">
        <v>38149796.213958368</v>
      </c>
      <c r="M134" s="200"/>
    </row>
    <row r="135" spans="3:15" x14ac:dyDescent="0.2">
      <c r="C135" s="388"/>
      <c r="D135" s="172"/>
      <c r="E135" s="176" t="s">
        <v>218</v>
      </c>
      <c r="F135" s="178">
        <v>-2141884.1344488896</v>
      </c>
      <c r="G135" s="323">
        <v>-2420314.8835516181</v>
      </c>
      <c r="H135" s="323">
        <v>-2948816.4312140271</v>
      </c>
      <c r="J135" s="181"/>
      <c r="M135" s="201"/>
    </row>
    <row r="136" spans="3:15" x14ac:dyDescent="0.2">
      <c r="C136" s="388"/>
      <c r="D136" s="172" t="s">
        <v>233</v>
      </c>
      <c r="E136" s="176" t="s">
        <v>220</v>
      </c>
      <c r="F136" s="179">
        <v>-7.2062762433228247E-2</v>
      </c>
      <c r="G136" s="324">
        <v>-6.6132422428990048E-2</v>
      </c>
      <c r="H136" s="324">
        <v>-7.7295732188868288E-2</v>
      </c>
      <c r="I136" s="202"/>
      <c r="J136" s="181"/>
    </row>
    <row r="137" spans="3:15" x14ac:dyDescent="0.2">
      <c r="C137" s="388"/>
      <c r="D137" s="172" t="s">
        <v>221</v>
      </c>
      <c r="E137" s="176" t="s">
        <v>222</v>
      </c>
      <c r="F137" s="179" t="b">
        <v>1</v>
      </c>
      <c r="G137" s="324" t="b">
        <v>1</v>
      </c>
      <c r="H137" s="324" t="b">
        <v>1</v>
      </c>
      <c r="I137" s="171"/>
      <c r="J137" s="181"/>
      <c r="K137" s="203"/>
      <c r="L137" s="181"/>
      <c r="M137" s="180"/>
      <c r="N137" s="180"/>
      <c r="O137" s="181"/>
    </row>
    <row r="138" spans="3:15" x14ac:dyDescent="0.2">
      <c r="C138" s="388"/>
      <c r="D138" s="172"/>
      <c r="E138" s="176" t="s">
        <v>223</v>
      </c>
      <c r="F138" s="182">
        <v>1</v>
      </c>
      <c r="G138" s="324">
        <v>1.0119218865084421</v>
      </c>
      <c r="H138" s="324">
        <v>1.0077310499424552</v>
      </c>
      <c r="J138" s="181"/>
      <c r="K138" s="204"/>
      <c r="L138" s="181"/>
    </row>
    <row r="139" spans="3:15" x14ac:dyDescent="0.2">
      <c r="C139" s="388"/>
      <c r="D139" s="172" t="s">
        <v>234</v>
      </c>
      <c r="E139" s="176" t="s">
        <v>235</v>
      </c>
      <c r="F139" s="174">
        <v>7.4999999999999997E-2</v>
      </c>
      <c r="G139" s="322">
        <v>7.4999999999999997E-2</v>
      </c>
      <c r="H139" s="322">
        <v>7.4999999999999997E-2</v>
      </c>
      <c r="L139" s="181"/>
    </row>
    <row r="140" spans="3:15" x14ac:dyDescent="0.2">
      <c r="C140" s="388"/>
      <c r="D140" s="172" t="s">
        <v>234</v>
      </c>
      <c r="E140" s="176" t="s">
        <v>236</v>
      </c>
      <c r="F140" s="174">
        <v>1.3999999999999943E-2</v>
      </c>
      <c r="G140" s="322">
        <v>1.6087354452851074E-2</v>
      </c>
      <c r="H140" s="322">
        <v>-1.918358252710986E-3</v>
      </c>
      <c r="J140" s="171"/>
      <c r="K140" s="171"/>
      <c r="L140" s="171"/>
    </row>
    <row r="141" spans="3:15" x14ac:dyDescent="0.2">
      <c r="C141" s="389"/>
      <c r="D141" s="172" t="s">
        <v>234</v>
      </c>
      <c r="E141" s="176" t="s">
        <v>237</v>
      </c>
      <c r="F141" s="186" t="b">
        <v>1</v>
      </c>
      <c r="G141" s="327" t="b">
        <v>1</v>
      </c>
      <c r="H141" s="327" t="b">
        <v>1</v>
      </c>
      <c r="J141" s="171"/>
      <c r="K141" s="171"/>
      <c r="L141" s="171"/>
    </row>
    <row r="142" spans="3:15" x14ac:dyDescent="0.2">
      <c r="C142" s="169"/>
      <c r="D142" s="169"/>
      <c r="G142" s="188"/>
      <c r="H142" s="188"/>
      <c r="J142" s="171"/>
      <c r="K142" s="171"/>
      <c r="L142" s="171"/>
    </row>
    <row r="143" spans="3:15" x14ac:dyDescent="0.2">
      <c r="C143" s="387" t="s">
        <v>16</v>
      </c>
      <c r="D143" s="172"/>
      <c r="E143" s="173" t="s">
        <v>0</v>
      </c>
      <c r="F143" s="174">
        <v>2.1999999999999999E-2</v>
      </c>
      <c r="G143" s="322">
        <v>1.2999999999999999E-2</v>
      </c>
      <c r="H143" s="322">
        <v>-1E-3</v>
      </c>
    </row>
    <row r="144" spans="3:15" x14ac:dyDescent="0.2">
      <c r="C144" s="388"/>
      <c r="D144" s="172"/>
      <c r="E144" s="173" t="s">
        <v>2</v>
      </c>
      <c r="F144" s="174">
        <v>4.0000000000000001E-3</v>
      </c>
      <c r="G144" s="322">
        <v>4.0000000000000001E-3</v>
      </c>
      <c r="H144" s="322">
        <v>4.0000000000000001E-3</v>
      </c>
    </row>
    <row r="145" spans="3:12" x14ac:dyDescent="0.2">
      <c r="C145" s="388"/>
      <c r="D145" s="172"/>
      <c r="E145" s="173" t="s">
        <v>214</v>
      </c>
      <c r="F145" s="174">
        <v>2.5999999999999999E-2</v>
      </c>
      <c r="G145" s="322">
        <v>1.7000000000000001E-2</v>
      </c>
      <c r="H145" s="322">
        <v>3.0000000000000001E-3</v>
      </c>
    </row>
    <row r="146" spans="3:12" x14ac:dyDescent="0.2">
      <c r="C146" s="388"/>
      <c r="D146" s="172" t="s">
        <v>227</v>
      </c>
      <c r="E146" s="176" t="s">
        <v>216</v>
      </c>
      <c r="F146" s="174">
        <v>2.6000000000000023E-2</v>
      </c>
      <c r="G146" s="322">
        <v>1.7008591928775685E-2</v>
      </c>
      <c r="H146" s="322">
        <v>9.3845655849393861E-3</v>
      </c>
      <c r="K146" s="169" t="s">
        <v>238</v>
      </c>
    </row>
    <row r="147" spans="3:12" x14ac:dyDescent="0.2">
      <c r="C147" s="388"/>
      <c r="D147" s="172"/>
      <c r="E147" s="176" t="s">
        <v>217</v>
      </c>
      <c r="F147" s="178">
        <v>35791026.998598799</v>
      </c>
      <c r="G147" s="323">
        <v>34975290.239999995</v>
      </c>
      <c r="H147" s="323">
        <v>35347789.030000001</v>
      </c>
    </row>
    <row r="148" spans="3:12" x14ac:dyDescent="0.2">
      <c r="C148" s="388"/>
      <c r="D148" s="172"/>
      <c r="E148" s="176" t="s">
        <v>218</v>
      </c>
      <c r="F148" s="178">
        <v>930256.46926728811</v>
      </c>
      <c r="G148" s="323">
        <v>369891.77261152334</v>
      </c>
      <c r="H148" s="323">
        <v>331000</v>
      </c>
    </row>
    <row r="149" spans="3:12" x14ac:dyDescent="0.2">
      <c r="C149" s="388"/>
      <c r="D149" s="172" t="s">
        <v>239</v>
      </c>
      <c r="E149" s="176" t="s">
        <v>220</v>
      </c>
      <c r="F149" s="179">
        <v>2.5991332109685121E-2</v>
      </c>
      <c r="G149" s="324">
        <v>1.0575802804589489E-2</v>
      </c>
      <c r="H149" s="324">
        <v>9.3640934577004856E-3</v>
      </c>
    </row>
    <row r="150" spans="3:12" x14ac:dyDescent="0.2">
      <c r="C150" s="388"/>
      <c r="D150" s="172" t="s">
        <v>229</v>
      </c>
      <c r="E150" s="176" t="s">
        <v>222</v>
      </c>
      <c r="F150" s="179" t="b">
        <v>1</v>
      </c>
      <c r="G150" s="324" t="b">
        <v>1</v>
      </c>
      <c r="H150" s="324" t="b">
        <v>1</v>
      </c>
    </row>
    <row r="151" spans="3:12" x14ac:dyDescent="0.2">
      <c r="C151" s="388"/>
      <c r="D151" s="172"/>
      <c r="E151" s="176" t="s">
        <v>223</v>
      </c>
      <c r="F151" s="206">
        <v>1</v>
      </c>
      <c r="G151" s="324">
        <v>1.0000084483075475</v>
      </c>
      <c r="H151" s="324">
        <v>1.0063654691774073</v>
      </c>
      <c r="J151" s="181"/>
      <c r="K151" s="181"/>
      <c r="L151" s="181"/>
    </row>
    <row r="152" spans="3:12" x14ac:dyDescent="0.2">
      <c r="C152" s="388"/>
      <c r="D152" s="172" t="s">
        <v>240</v>
      </c>
      <c r="E152" s="176" t="s">
        <v>235</v>
      </c>
      <c r="F152" s="174">
        <v>7.4999999999999997E-2</v>
      </c>
      <c r="G152" s="322">
        <v>7.4999999999999997E-2</v>
      </c>
      <c r="H152" s="322">
        <v>7.4999999999999997E-2</v>
      </c>
      <c r="J152" s="181"/>
      <c r="K152" s="181"/>
      <c r="L152" s="181"/>
    </row>
    <row r="153" spans="3:12" x14ac:dyDescent="0.2">
      <c r="C153" s="183"/>
      <c r="D153" s="172" t="s">
        <v>240</v>
      </c>
      <c r="E153" s="176" t="s">
        <v>236</v>
      </c>
      <c r="F153" s="174">
        <v>0.10100000000000002</v>
      </c>
      <c r="G153" s="322">
        <v>9.2008591928775682E-2</v>
      </c>
      <c r="H153" s="322">
        <v>8.4384565584939383E-2</v>
      </c>
      <c r="J153" s="171"/>
      <c r="K153" s="171"/>
      <c r="L153" s="171"/>
    </row>
    <row r="154" spans="3:12" x14ac:dyDescent="0.2">
      <c r="C154" s="187"/>
      <c r="D154" s="172" t="s">
        <v>240</v>
      </c>
      <c r="E154" s="176" t="s">
        <v>237</v>
      </c>
      <c r="F154" s="186" t="b">
        <v>1</v>
      </c>
      <c r="G154" s="327" t="b">
        <v>1</v>
      </c>
      <c r="H154" s="327" t="b">
        <v>1</v>
      </c>
      <c r="J154" s="171"/>
      <c r="K154" s="171"/>
      <c r="L154" s="171"/>
    </row>
    <row r="155" spans="3:12" x14ac:dyDescent="0.2">
      <c r="G155" s="188"/>
      <c r="H155" s="188"/>
      <c r="J155" s="171"/>
      <c r="K155" s="171"/>
      <c r="L155" s="171"/>
    </row>
    <row r="156" spans="3:12" x14ac:dyDescent="0.2">
      <c r="C156" s="387" t="s">
        <v>17</v>
      </c>
      <c r="D156" s="172"/>
      <c r="E156" s="173" t="s">
        <v>0</v>
      </c>
      <c r="F156" s="174">
        <v>2.1999999999999999E-2</v>
      </c>
      <c r="G156" s="322">
        <v>1.2999999999999999E-2</v>
      </c>
      <c r="H156" s="322">
        <v>-1E-3</v>
      </c>
      <c r="J156" s="171"/>
      <c r="K156" s="171"/>
      <c r="L156" s="171"/>
    </row>
    <row r="157" spans="3:12" x14ac:dyDescent="0.2">
      <c r="C157" s="388"/>
      <c r="D157" s="172"/>
      <c r="E157" s="173" t="s">
        <v>2</v>
      </c>
      <c r="F157" s="174">
        <v>-2.8000000000000001E-2</v>
      </c>
      <c r="G157" s="322">
        <v>-2.8000000000000001E-2</v>
      </c>
      <c r="H157" s="322">
        <v>-2.8000000000000001E-2</v>
      </c>
    </row>
    <row r="158" spans="3:12" x14ac:dyDescent="0.2">
      <c r="C158" s="388"/>
      <c r="D158" s="172"/>
      <c r="E158" s="173" t="s">
        <v>214</v>
      </c>
      <c r="F158" s="174">
        <v>-6.0000000000000019E-3</v>
      </c>
      <c r="G158" s="322">
        <v>-1.5000000000000001E-2</v>
      </c>
      <c r="H158" s="322">
        <v>-2.9000000000000001E-2</v>
      </c>
    </row>
    <row r="159" spans="3:12" x14ac:dyDescent="0.2">
      <c r="C159" s="388"/>
      <c r="D159" s="172" t="s">
        <v>227</v>
      </c>
      <c r="E159" s="176" t="s">
        <v>216</v>
      </c>
      <c r="F159" s="174">
        <v>-6.0000000000000053E-3</v>
      </c>
      <c r="G159" s="322">
        <v>-1.4702626542328123E-2</v>
      </c>
      <c r="H159" s="322">
        <v>-2.8593240188836688E-2</v>
      </c>
    </row>
    <row r="160" spans="3:12" x14ac:dyDescent="0.2">
      <c r="C160" s="388"/>
      <c r="D160" s="172"/>
      <c r="E160" s="176" t="s">
        <v>217</v>
      </c>
      <c r="F160" s="178">
        <v>89429724.89478074</v>
      </c>
      <c r="G160" s="323">
        <v>86736973</v>
      </c>
      <c r="H160" s="323">
        <v>81957911.329999983</v>
      </c>
    </row>
    <row r="161" spans="1:15" x14ac:dyDescent="0.2">
      <c r="C161" s="388"/>
      <c r="D161" s="172"/>
      <c r="E161" s="176" t="s">
        <v>218</v>
      </c>
      <c r="F161" s="178">
        <v>-563407.2672808303</v>
      </c>
      <c r="G161" s="323">
        <v>-1311046.9378609592</v>
      </c>
      <c r="H161" s="323">
        <v>-2376779.42857</v>
      </c>
    </row>
    <row r="162" spans="1:15" x14ac:dyDescent="0.2">
      <c r="B162" s="181"/>
      <c r="C162" s="388"/>
      <c r="D162" s="172" t="s">
        <v>239</v>
      </c>
      <c r="E162" s="176" t="s">
        <v>220</v>
      </c>
      <c r="F162" s="179">
        <v>-6.3000000049615677E-3</v>
      </c>
      <c r="G162" s="324">
        <v>-1.5115202808160704E-2</v>
      </c>
      <c r="H162" s="324">
        <v>-2.9000000000000005E-2</v>
      </c>
      <c r="M162" s="181"/>
      <c r="N162" s="181"/>
      <c r="O162" s="181"/>
    </row>
    <row r="163" spans="1:15" x14ac:dyDescent="0.2">
      <c r="A163" s="181"/>
      <c r="C163" s="388"/>
      <c r="D163" s="172" t="s">
        <v>229</v>
      </c>
      <c r="E163" s="176" t="s">
        <v>222</v>
      </c>
      <c r="F163" s="179" t="b">
        <v>1</v>
      </c>
      <c r="G163" s="324" t="b">
        <v>1</v>
      </c>
      <c r="H163" s="324" t="b">
        <v>1</v>
      </c>
      <c r="M163" s="181"/>
      <c r="N163" s="181"/>
      <c r="O163" s="181"/>
    </row>
    <row r="164" spans="1:15" x14ac:dyDescent="0.2">
      <c r="C164" s="388"/>
      <c r="D164" s="172"/>
      <c r="E164" s="176" t="s">
        <v>223</v>
      </c>
      <c r="F164" s="206">
        <v>1</v>
      </c>
      <c r="G164" s="324">
        <v>1.0003019019874841</v>
      </c>
      <c r="H164" s="324">
        <v>1.0004189081474391</v>
      </c>
      <c r="I164" s="171"/>
      <c r="J164" s="181"/>
      <c r="K164" s="181"/>
      <c r="L164" s="181"/>
      <c r="M164" s="171"/>
    </row>
    <row r="165" spans="1:15" x14ac:dyDescent="0.2">
      <c r="C165" s="183"/>
      <c r="D165" s="172" t="s">
        <v>240</v>
      </c>
      <c r="E165" s="176" t="s">
        <v>241</v>
      </c>
      <c r="F165" s="201">
        <v>7.4999999999999997E-2</v>
      </c>
      <c r="G165" s="324">
        <v>7.4999999999999997E-2</v>
      </c>
      <c r="H165" s="324">
        <v>7.4999999999999997E-2</v>
      </c>
      <c r="I165" s="171"/>
      <c r="J165" s="180"/>
      <c r="K165" s="180"/>
      <c r="L165" s="180"/>
      <c r="M165" s="171"/>
    </row>
    <row r="166" spans="1:15" x14ac:dyDescent="0.2">
      <c r="C166" s="183"/>
      <c r="D166" s="172" t="s">
        <v>240</v>
      </c>
      <c r="E166" s="176" t="s">
        <v>236</v>
      </c>
      <c r="F166" s="174">
        <v>6.8999999999999992E-2</v>
      </c>
      <c r="G166" s="322">
        <v>6.0297373457671874E-2</v>
      </c>
      <c r="H166" s="322">
        <v>4.6406759811163309E-2</v>
      </c>
      <c r="I166" s="171"/>
      <c r="J166" s="171"/>
      <c r="K166" s="171"/>
      <c r="L166" s="171"/>
      <c r="M166" s="171"/>
    </row>
    <row r="167" spans="1:15" x14ac:dyDescent="0.2">
      <c r="C167" s="187"/>
      <c r="D167" s="172" t="s">
        <v>240</v>
      </c>
      <c r="E167" s="176" t="s">
        <v>237</v>
      </c>
      <c r="F167" s="208" t="b">
        <v>1</v>
      </c>
      <c r="G167" s="329" t="b">
        <v>1</v>
      </c>
      <c r="H167" s="329" t="b">
        <v>1</v>
      </c>
      <c r="J167" s="171"/>
      <c r="K167" s="171"/>
      <c r="L167" s="171"/>
    </row>
    <row r="168" spans="1:15" x14ac:dyDescent="0.2">
      <c r="C168" s="169"/>
      <c r="D168" s="169"/>
      <c r="G168" s="188"/>
      <c r="H168" s="188"/>
      <c r="J168" s="171"/>
      <c r="K168" s="171"/>
      <c r="L168" s="171"/>
    </row>
    <row r="169" spans="1:15" x14ac:dyDescent="0.2">
      <c r="C169" s="387" t="s">
        <v>18</v>
      </c>
      <c r="D169" s="172"/>
      <c r="E169" s="173" t="s">
        <v>0</v>
      </c>
      <c r="F169" s="174">
        <v>2.1999999999999999E-2</v>
      </c>
      <c r="G169" s="322">
        <v>1.2999999999999999E-2</v>
      </c>
      <c r="H169" s="322">
        <v>-1E-3</v>
      </c>
      <c r="J169" s="171"/>
      <c r="K169" s="171"/>
      <c r="L169" s="171"/>
    </row>
    <row r="170" spans="1:15" x14ac:dyDescent="0.2">
      <c r="C170" s="388"/>
      <c r="D170" s="172"/>
      <c r="E170" s="173" t="s">
        <v>2</v>
      </c>
      <c r="F170" s="174">
        <v>-0.05</v>
      </c>
      <c r="G170" s="322">
        <v>-0.05</v>
      </c>
      <c r="H170" s="322">
        <v>-0.05</v>
      </c>
    </row>
    <row r="171" spans="1:15" x14ac:dyDescent="0.2">
      <c r="C171" s="388"/>
      <c r="D171" s="172"/>
      <c r="E171" s="173" t="s">
        <v>214</v>
      </c>
      <c r="F171" s="174">
        <v>-2.8000000000000004E-2</v>
      </c>
      <c r="G171" s="322">
        <v>-3.7000000000000005E-2</v>
      </c>
      <c r="H171" s="322">
        <v>-5.1000000000000004E-2</v>
      </c>
    </row>
    <row r="172" spans="1:15" x14ac:dyDescent="0.2">
      <c r="C172" s="388"/>
      <c r="D172" s="172" t="s">
        <v>227</v>
      </c>
      <c r="E172" s="176" t="s">
        <v>216</v>
      </c>
      <c r="F172" s="174">
        <v>-2.8000000000000025E-2</v>
      </c>
      <c r="G172" s="322">
        <v>-3.104455810254958E-2</v>
      </c>
      <c r="H172" s="322">
        <v>-4.5136946717292847E-2</v>
      </c>
    </row>
    <row r="173" spans="1:15" x14ac:dyDescent="0.2">
      <c r="C173" s="388"/>
      <c r="D173" s="172"/>
      <c r="E173" s="176" t="s">
        <v>217</v>
      </c>
      <c r="F173" s="178">
        <v>33791086.321401209</v>
      </c>
      <c r="G173" s="323">
        <v>14880881.74</v>
      </c>
      <c r="H173" s="323">
        <v>22685550.659999996</v>
      </c>
    </row>
    <row r="174" spans="1:15" x14ac:dyDescent="0.2">
      <c r="C174" s="388"/>
      <c r="D174" s="172"/>
      <c r="E174" s="176" t="s">
        <v>218</v>
      </c>
      <c r="F174" s="178">
        <v>-1148023.5877831304</v>
      </c>
      <c r="G174" s="323">
        <v>-550505.44498000061</v>
      </c>
      <c r="H174" s="323">
        <v>-1156874.7261599998</v>
      </c>
    </row>
    <row r="175" spans="1:15" x14ac:dyDescent="0.2">
      <c r="C175" s="388"/>
      <c r="D175" s="172" t="s">
        <v>239</v>
      </c>
      <c r="E175" s="176" t="s">
        <v>220</v>
      </c>
      <c r="F175" s="179">
        <v>-3.3974154511157054E-2</v>
      </c>
      <c r="G175" s="324">
        <v>-3.6994141516509399E-2</v>
      </c>
      <c r="H175" s="324">
        <v>-5.0996105119892207E-2</v>
      </c>
      <c r="M175" s="181"/>
      <c r="N175" s="181"/>
      <c r="O175" s="181"/>
    </row>
    <row r="176" spans="1:15" x14ac:dyDescent="0.2">
      <c r="C176" s="388"/>
      <c r="D176" s="172" t="s">
        <v>229</v>
      </c>
      <c r="E176" s="176" t="s">
        <v>222</v>
      </c>
      <c r="F176" s="179" t="b">
        <v>1</v>
      </c>
      <c r="G176" s="324" t="b">
        <v>1</v>
      </c>
      <c r="H176" s="324" t="b">
        <v>1</v>
      </c>
      <c r="M176" s="181"/>
      <c r="N176" s="181"/>
      <c r="O176" s="181"/>
    </row>
    <row r="177" spans="3:15" x14ac:dyDescent="0.2">
      <c r="C177" s="388"/>
      <c r="D177" s="172"/>
      <c r="E177" s="176" t="s">
        <v>223</v>
      </c>
      <c r="F177" s="206">
        <v>1</v>
      </c>
      <c r="G177" s="324">
        <v>1.0061842594989101</v>
      </c>
      <c r="H177" s="324">
        <v>1.0061781383379422</v>
      </c>
      <c r="I177" s="171"/>
      <c r="M177" s="171"/>
    </row>
    <row r="178" spans="3:15" x14ac:dyDescent="0.2">
      <c r="C178" s="183"/>
      <c r="D178" s="172" t="s">
        <v>240</v>
      </c>
      <c r="E178" s="176" t="s">
        <v>235</v>
      </c>
      <c r="F178" s="174">
        <v>7.4999999999999997E-2</v>
      </c>
      <c r="G178" s="322">
        <v>7.4999999999999997E-2</v>
      </c>
      <c r="H178" s="322">
        <v>7.4999999999999997E-2</v>
      </c>
      <c r="I178" s="171"/>
      <c r="M178" s="171"/>
    </row>
    <row r="179" spans="3:15" x14ac:dyDescent="0.2">
      <c r="C179" s="183"/>
      <c r="D179" s="172" t="s">
        <v>240</v>
      </c>
      <c r="E179" s="176" t="s">
        <v>236</v>
      </c>
      <c r="F179" s="174">
        <v>4.6999999999999972E-2</v>
      </c>
      <c r="G179" s="322">
        <v>4.3955441897450417E-2</v>
      </c>
      <c r="H179" s="322">
        <v>2.986305328270715E-2</v>
      </c>
      <c r="I179" s="171"/>
      <c r="M179" s="171"/>
    </row>
    <row r="180" spans="3:15" x14ac:dyDescent="0.2">
      <c r="C180" s="187"/>
      <c r="D180" s="172" t="s">
        <v>240</v>
      </c>
      <c r="E180" s="176" t="s">
        <v>237</v>
      </c>
      <c r="F180" s="186" t="b">
        <v>1</v>
      </c>
      <c r="G180" s="327" t="b">
        <v>1</v>
      </c>
      <c r="H180" s="327" t="b">
        <v>1</v>
      </c>
      <c r="I180" s="171"/>
      <c r="M180" s="171"/>
    </row>
    <row r="181" spans="3:15" x14ac:dyDescent="0.2">
      <c r="C181" s="169"/>
      <c r="D181" s="169"/>
      <c r="G181" s="188"/>
      <c r="H181" s="188"/>
    </row>
    <row r="182" spans="3:15" x14ac:dyDescent="0.2">
      <c r="C182" s="387" t="s">
        <v>19</v>
      </c>
      <c r="D182" s="172"/>
      <c r="E182" s="173" t="s">
        <v>0</v>
      </c>
      <c r="F182" s="174">
        <v>2.1999999999999999E-2</v>
      </c>
      <c r="G182" s="322">
        <v>1.2999999999999999E-2</v>
      </c>
      <c r="H182" s="322">
        <v>-1E-3</v>
      </c>
    </row>
    <row r="183" spans="3:15" x14ac:dyDescent="0.2">
      <c r="C183" s="388"/>
      <c r="D183" s="172"/>
      <c r="E183" s="173" t="s">
        <v>2</v>
      </c>
      <c r="F183" s="174">
        <v>-3.4000000000000002E-2</v>
      </c>
      <c r="G183" s="322">
        <v>-3.4000000000000002E-2</v>
      </c>
      <c r="H183" s="322">
        <v>-3.4000000000000002E-2</v>
      </c>
    </row>
    <row r="184" spans="3:15" x14ac:dyDescent="0.2">
      <c r="C184" s="388"/>
      <c r="D184" s="172"/>
      <c r="E184" s="173" t="s">
        <v>214</v>
      </c>
      <c r="F184" s="174">
        <v>-1.2000000000000004E-2</v>
      </c>
      <c r="G184" s="322">
        <v>-2.1000000000000005E-2</v>
      </c>
      <c r="H184" s="322">
        <v>-3.5000000000000003E-2</v>
      </c>
    </row>
    <row r="185" spans="3:15" x14ac:dyDescent="0.2">
      <c r="C185" s="388"/>
      <c r="D185" s="172" t="s">
        <v>227</v>
      </c>
      <c r="E185" s="176" t="s">
        <v>216</v>
      </c>
      <c r="F185" s="174">
        <v>-1.2000000000000011E-2</v>
      </c>
      <c r="G185" s="322">
        <v>-2.0271190848121901E-2</v>
      </c>
      <c r="H185" s="322">
        <v>-3.0167979763468522E-2</v>
      </c>
    </row>
    <row r="186" spans="3:15" x14ac:dyDescent="0.2">
      <c r="C186" s="388"/>
      <c r="D186" s="172"/>
      <c r="E186" s="176" t="s">
        <v>217</v>
      </c>
      <c r="F186" s="178">
        <v>61160129.527614176</v>
      </c>
      <c r="G186" s="323">
        <v>46081558.193015732</v>
      </c>
      <c r="H186" s="323">
        <v>45747461.768574908</v>
      </c>
    </row>
    <row r="187" spans="3:15" x14ac:dyDescent="0.2">
      <c r="C187" s="388"/>
      <c r="D187" s="172"/>
      <c r="E187" s="176" t="s">
        <v>218</v>
      </c>
      <c r="F187" s="178">
        <v>-778871.92526344548</v>
      </c>
      <c r="G187" s="323">
        <v>-1159067.3197509253</v>
      </c>
      <c r="H187" s="323">
        <v>-2088982.2365877063</v>
      </c>
    </row>
    <row r="188" spans="3:15" x14ac:dyDescent="0.2">
      <c r="C188" s="388"/>
      <c r="D188" s="172" t="s">
        <v>239</v>
      </c>
      <c r="E188" s="176" t="s">
        <v>220</v>
      </c>
      <c r="F188" s="179">
        <v>-1.2734961996962089E-2</v>
      </c>
      <c r="G188" s="324">
        <v>-2.5152520123041266E-2</v>
      </c>
      <c r="H188" s="324">
        <v>-4.5663347338380227E-2</v>
      </c>
      <c r="M188" s="181"/>
      <c r="N188" s="181"/>
      <c r="O188" s="181"/>
    </row>
    <row r="189" spans="3:15" x14ac:dyDescent="0.2">
      <c r="C189" s="388"/>
      <c r="D189" s="172" t="s">
        <v>229</v>
      </c>
      <c r="E189" s="176" t="s">
        <v>222</v>
      </c>
      <c r="F189" s="179" t="b">
        <v>1</v>
      </c>
      <c r="G189" s="324" t="b">
        <v>1</v>
      </c>
      <c r="H189" s="324" t="b">
        <v>1</v>
      </c>
      <c r="I189" s="171"/>
      <c r="M189" s="180"/>
      <c r="N189" s="180"/>
      <c r="O189" s="181"/>
    </row>
    <row r="190" spans="3:15" x14ac:dyDescent="0.2">
      <c r="C190" s="388"/>
      <c r="D190" s="172"/>
      <c r="E190" s="176" t="s">
        <v>223</v>
      </c>
      <c r="F190" s="206">
        <v>1</v>
      </c>
      <c r="G190" s="324">
        <v>1.0007444424431851</v>
      </c>
      <c r="H190" s="324">
        <v>1.0050072748565093</v>
      </c>
      <c r="I190" s="171"/>
      <c r="M190" s="171"/>
      <c r="N190" s="171"/>
    </row>
    <row r="191" spans="3:15" x14ac:dyDescent="0.2">
      <c r="C191" s="183"/>
      <c r="D191" s="172" t="s">
        <v>240</v>
      </c>
      <c r="E191" s="176" t="s">
        <v>235</v>
      </c>
      <c r="F191" s="174">
        <v>7.4999999999999997E-2</v>
      </c>
      <c r="G191" s="322">
        <v>7.4999999999999997E-2</v>
      </c>
      <c r="H191" s="322">
        <v>7.4999999999999997E-2</v>
      </c>
      <c r="I191" s="171"/>
      <c r="M191" s="171"/>
      <c r="N191" s="171"/>
    </row>
    <row r="192" spans="3:15" x14ac:dyDescent="0.2">
      <c r="C192" s="183"/>
      <c r="D192" s="172" t="s">
        <v>240</v>
      </c>
      <c r="E192" s="176" t="s">
        <v>236</v>
      </c>
      <c r="F192" s="174">
        <v>6.2999999999999987E-2</v>
      </c>
      <c r="G192" s="322">
        <v>5.4728809151878097E-2</v>
      </c>
      <c r="H192" s="322">
        <v>4.4832020236531475E-2</v>
      </c>
      <c r="I192" s="171"/>
      <c r="M192" s="171"/>
      <c r="N192" s="171"/>
    </row>
    <row r="193" spans="3:14" x14ac:dyDescent="0.2">
      <c r="C193" s="187"/>
      <c r="D193" s="172" t="s">
        <v>240</v>
      </c>
      <c r="E193" s="176" t="s">
        <v>237</v>
      </c>
      <c r="F193" s="186" t="b">
        <v>1</v>
      </c>
      <c r="G193" s="327" t="b">
        <v>1</v>
      </c>
      <c r="H193" s="327" t="b">
        <v>1</v>
      </c>
      <c r="I193" s="171"/>
      <c r="M193" s="171"/>
      <c r="N193" s="171"/>
    </row>
    <row r="194" spans="3:14" x14ac:dyDescent="0.2">
      <c r="C194" s="169"/>
      <c r="D194" s="169"/>
      <c r="G194" s="188"/>
      <c r="H194" s="188"/>
    </row>
    <row r="195" spans="3:14" x14ac:dyDescent="0.2">
      <c r="C195" s="387" t="s">
        <v>20</v>
      </c>
      <c r="D195" s="172"/>
      <c r="E195" s="173" t="s">
        <v>0</v>
      </c>
      <c r="F195" s="174">
        <v>2.1999999999999999E-2</v>
      </c>
      <c r="G195" s="322">
        <v>1.2999999999999999E-2</v>
      </c>
      <c r="H195" s="322">
        <v>-1E-3</v>
      </c>
    </row>
    <row r="196" spans="3:14" x14ac:dyDescent="0.2">
      <c r="C196" s="388"/>
      <c r="D196" s="172"/>
      <c r="E196" s="173" t="s">
        <v>2</v>
      </c>
      <c r="F196" s="174">
        <v>-0.11799999999999999</v>
      </c>
      <c r="G196" s="322">
        <v>-0.11799999999999999</v>
      </c>
      <c r="H196" s="322">
        <v>-0.11799999999999999</v>
      </c>
      <c r="I196" s="177"/>
    </row>
    <row r="197" spans="3:14" x14ac:dyDescent="0.2">
      <c r="C197" s="388"/>
      <c r="D197" s="172"/>
      <c r="E197" s="173" t="s">
        <v>214</v>
      </c>
      <c r="F197" s="174">
        <v>-9.6000000000000002E-2</v>
      </c>
      <c r="G197" s="322">
        <v>-0.105</v>
      </c>
      <c r="H197" s="322">
        <v>-0.11899999999999999</v>
      </c>
    </row>
    <row r="198" spans="3:14" x14ac:dyDescent="0.2">
      <c r="C198" s="388"/>
      <c r="D198" s="172" t="s">
        <v>227</v>
      </c>
      <c r="E198" s="176" t="s">
        <v>216</v>
      </c>
      <c r="F198" s="174">
        <v>-9.5999999999999974E-2</v>
      </c>
      <c r="G198" s="322">
        <v>-0.10308558516725497</v>
      </c>
      <c r="H198" s="322">
        <v>-0.11878550622755801</v>
      </c>
      <c r="J198" s="180"/>
      <c r="K198" s="180"/>
      <c r="L198" s="180"/>
    </row>
    <row r="199" spans="3:14" x14ac:dyDescent="0.2">
      <c r="C199" s="388"/>
      <c r="D199" s="172"/>
      <c r="E199" s="176" t="s">
        <v>217</v>
      </c>
      <c r="F199" s="178">
        <v>31802913.980005875</v>
      </c>
      <c r="G199" s="323">
        <v>25723737.979999997</v>
      </c>
      <c r="H199" s="323">
        <v>25002499.310000006</v>
      </c>
    </row>
    <row r="200" spans="3:14" x14ac:dyDescent="0.2">
      <c r="C200" s="388"/>
      <c r="D200" s="172"/>
      <c r="E200" s="176" t="s">
        <v>218</v>
      </c>
      <c r="F200" s="178">
        <v>-3114444.6930656717</v>
      </c>
      <c r="G200" s="323">
        <v>-2657362.4664669312</v>
      </c>
      <c r="H200" s="323">
        <v>-3013771.4997350825</v>
      </c>
    </row>
    <row r="201" spans="3:14" x14ac:dyDescent="0.2">
      <c r="C201" s="388"/>
      <c r="D201" s="172" t="s">
        <v>239</v>
      </c>
      <c r="E201" s="176" t="s">
        <v>220</v>
      </c>
      <c r="F201" s="179">
        <v>-9.7929538627299598E-2</v>
      </c>
      <c r="G201" s="324">
        <v>-0.10330390041031398</v>
      </c>
      <c r="H201" s="324">
        <v>-0.12053880943533088</v>
      </c>
    </row>
    <row r="202" spans="3:14" x14ac:dyDescent="0.2">
      <c r="C202" s="388"/>
      <c r="D202" s="172" t="s">
        <v>229</v>
      </c>
      <c r="E202" s="176" t="s">
        <v>222</v>
      </c>
      <c r="F202" s="179" t="b">
        <v>1</v>
      </c>
      <c r="G202" s="324" t="b">
        <v>1</v>
      </c>
      <c r="H202" s="324" t="b">
        <v>1</v>
      </c>
    </row>
    <row r="203" spans="3:14" x14ac:dyDescent="0.2">
      <c r="C203" s="388"/>
      <c r="D203" s="172"/>
      <c r="E203" s="176" t="s">
        <v>223</v>
      </c>
      <c r="F203" s="206">
        <v>1</v>
      </c>
      <c r="G203" s="324">
        <v>1.0021390109863073</v>
      </c>
      <c r="H203" s="324">
        <v>1.0002434662570283</v>
      </c>
    </row>
    <row r="204" spans="3:14" x14ac:dyDescent="0.2">
      <c r="C204" s="388"/>
      <c r="D204" s="172" t="s">
        <v>240</v>
      </c>
      <c r="E204" s="176" t="s">
        <v>235</v>
      </c>
      <c r="F204" s="174">
        <v>7.4999999999999997E-2</v>
      </c>
      <c r="G204" s="322">
        <v>7.4999999999999997E-2</v>
      </c>
      <c r="H204" s="322">
        <v>7.4999999999999997E-2</v>
      </c>
    </row>
    <row r="205" spans="3:14" x14ac:dyDescent="0.2">
      <c r="C205" s="183"/>
      <c r="D205" s="172" t="s">
        <v>240</v>
      </c>
      <c r="E205" s="176" t="s">
        <v>236</v>
      </c>
      <c r="F205" s="174">
        <v>-2.0999999999999977E-2</v>
      </c>
      <c r="G205" s="322">
        <v>-2.808558516725497E-2</v>
      </c>
      <c r="H205" s="322">
        <v>-4.3785506227558016E-2</v>
      </c>
    </row>
    <row r="206" spans="3:14" x14ac:dyDescent="0.2">
      <c r="C206" s="187"/>
      <c r="D206" s="172" t="s">
        <v>240</v>
      </c>
      <c r="E206" s="176" t="s">
        <v>237</v>
      </c>
      <c r="F206" s="186" t="b">
        <v>1</v>
      </c>
      <c r="G206" s="327" t="b">
        <v>1</v>
      </c>
      <c r="H206" s="327" t="b">
        <v>1</v>
      </c>
    </row>
    <row r="207" spans="3:14" x14ac:dyDescent="0.2">
      <c r="C207" s="169"/>
      <c r="D207" s="169"/>
      <c r="G207" s="188"/>
      <c r="H207" s="188"/>
    </row>
    <row r="208" spans="3:14" x14ac:dyDescent="0.2">
      <c r="C208" s="395" t="s">
        <v>242</v>
      </c>
      <c r="D208" s="172" t="s">
        <v>243</v>
      </c>
      <c r="E208" s="185" t="s">
        <v>244</v>
      </c>
      <c r="F208" s="186">
        <v>0</v>
      </c>
      <c r="G208" s="327">
        <v>0</v>
      </c>
      <c r="H208" s="327">
        <v>0</v>
      </c>
    </row>
    <row r="209" spans="3:10" x14ac:dyDescent="0.2">
      <c r="C209" s="396"/>
      <c r="D209" s="209"/>
      <c r="E209" s="185" t="s">
        <v>226</v>
      </c>
      <c r="F209" s="179" t="b">
        <v>1</v>
      </c>
      <c r="G209" s="324" t="b">
        <v>1</v>
      </c>
      <c r="H209" s="324" t="b">
        <v>1</v>
      </c>
    </row>
    <row r="210" spans="3:10" x14ac:dyDescent="0.2">
      <c r="C210" s="210"/>
      <c r="D210" s="211"/>
      <c r="E210" s="212"/>
      <c r="F210" s="194"/>
      <c r="G210" s="188"/>
      <c r="H210" s="188"/>
    </row>
    <row r="211" spans="3:10" x14ac:dyDescent="0.2">
      <c r="C211" s="395" t="s">
        <v>245</v>
      </c>
      <c r="D211" s="172" t="s">
        <v>246</v>
      </c>
      <c r="E211" s="185" t="s">
        <v>244</v>
      </c>
      <c r="F211" s="186">
        <v>0</v>
      </c>
      <c r="G211" s="327">
        <v>0</v>
      </c>
      <c r="H211" s="327">
        <v>0</v>
      </c>
    </row>
    <row r="212" spans="3:10" x14ac:dyDescent="0.2">
      <c r="C212" s="396"/>
      <c r="D212" s="209"/>
      <c r="E212" s="185" t="s">
        <v>226</v>
      </c>
      <c r="F212" s="179" t="b">
        <v>1</v>
      </c>
      <c r="G212" s="324" t="b">
        <v>1</v>
      </c>
      <c r="H212" s="324" t="b">
        <v>1</v>
      </c>
    </row>
    <row r="213" spans="3:10" x14ac:dyDescent="0.2">
      <c r="C213" s="213"/>
      <c r="D213" s="213"/>
      <c r="G213" s="188"/>
      <c r="H213" s="188"/>
    </row>
    <row r="214" spans="3:10" x14ac:dyDescent="0.2">
      <c r="C214" s="395" t="s">
        <v>66</v>
      </c>
      <c r="D214" s="172" t="s">
        <v>247</v>
      </c>
      <c r="E214" s="185" t="s">
        <v>244</v>
      </c>
      <c r="F214" s="189">
        <v>0.45</v>
      </c>
      <c r="G214" s="330">
        <v>0.45</v>
      </c>
      <c r="H214" s="330">
        <v>0.45</v>
      </c>
    </row>
    <row r="215" spans="3:10" x14ac:dyDescent="0.2">
      <c r="C215" s="396"/>
      <c r="D215" s="209"/>
      <c r="E215" s="185" t="s">
        <v>226</v>
      </c>
      <c r="F215" s="179" t="b">
        <v>1</v>
      </c>
      <c r="G215" s="324" t="b">
        <v>1</v>
      </c>
      <c r="H215" s="324" t="b">
        <v>1</v>
      </c>
    </row>
    <row r="216" spans="3:10" x14ac:dyDescent="0.2">
      <c r="C216" s="213"/>
      <c r="D216" s="213"/>
      <c r="G216" s="188"/>
      <c r="H216" s="188"/>
    </row>
    <row r="217" spans="3:10" x14ac:dyDescent="0.2">
      <c r="C217" s="395" t="s">
        <v>69</v>
      </c>
      <c r="D217" s="172" t="s">
        <v>248</v>
      </c>
      <c r="E217" s="185" t="s">
        <v>244</v>
      </c>
      <c r="F217" s="189">
        <v>11</v>
      </c>
      <c r="G217" s="330">
        <v>11</v>
      </c>
      <c r="H217" s="330">
        <v>11</v>
      </c>
    </row>
    <row r="218" spans="3:10" x14ac:dyDescent="0.2">
      <c r="C218" s="396"/>
      <c r="D218" s="209"/>
      <c r="E218" s="185" t="s">
        <v>226</v>
      </c>
      <c r="F218" s="179" t="b">
        <v>1</v>
      </c>
      <c r="G218" s="324" t="b">
        <v>1</v>
      </c>
      <c r="H218" s="324" t="b">
        <v>1</v>
      </c>
    </row>
    <row r="219" spans="3:10" x14ac:dyDescent="0.2">
      <c r="C219" s="210"/>
      <c r="D219" s="211"/>
      <c r="E219" s="212"/>
      <c r="F219" s="214"/>
      <c r="G219" s="331"/>
      <c r="H219" s="331"/>
    </row>
    <row r="220" spans="3:10" x14ac:dyDescent="0.2">
      <c r="C220" s="395" t="s">
        <v>71</v>
      </c>
      <c r="D220" s="172" t="s">
        <v>248</v>
      </c>
      <c r="E220" s="185" t="s">
        <v>244</v>
      </c>
      <c r="F220" s="189">
        <v>11</v>
      </c>
      <c r="G220" s="330">
        <v>11</v>
      </c>
      <c r="H220" s="330">
        <v>11</v>
      </c>
    </row>
    <row r="221" spans="3:10" x14ac:dyDescent="0.2">
      <c r="C221" s="396"/>
      <c r="D221" s="209"/>
      <c r="E221" s="185" t="s">
        <v>226</v>
      </c>
      <c r="F221" s="179" t="b">
        <v>1</v>
      </c>
      <c r="G221" s="324" t="b">
        <v>1</v>
      </c>
      <c r="H221" s="324" t="b">
        <v>1</v>
      </c>
    </row>
    <row r="222" spans="3:10" x14ac:dyDescent="0.2">
      <c r="C222" s="210"/>
      <c r="D222" s="211"/>
      <c r="E222" s="212"/>
      <c r="F222" s="214"/>
      <c r="G222" s="331"/>
      <c r="H222" s="331"/>
    </row>
    <row r="223" spans="3:10" x14ac:dyDescent="0.2">
      <c r="C223" s="393" t="s">
        <v>249</v>
      </c>
      <c r="D223" s="172" t="s">
        <v>224</v>
      </c>
      <c r="E223" s="185" t="s">
        <v>244</v>
      </c>
      <c r="F223" s="189">
        <v>31.660000000000004</v>
      </c>
      <c r="G223" s="330">
        <v>18.929999999999996</v>
      </c>
      <c r="H223" s="330">
        <v>8.7299999999999969</v>
      </c>
    </row>
    <row r="224" spans="3:10" x14ac:dyDescent="0.2">
      <c r="C224" s="394"/>
      <c r="D224" s="209"/>
      <c r="E224" s="185" t="s">
        <v>226</v>
      </c>
      <c r="F224" s="179" t="b">
        <v>1</v>
      </c>
      <c r="G224" s="324" t="b">
        <v>1</v>
      </c>
      <c r="H224" s="324" t="b">
        <v>1</v>
      </c>
      <c r="J224" s="215"/>
    </row>
    <row r="225" spans="3:11" x14ac:dyDescent="0.2">
      <c r="C225" s="210"/>
      <c r="D225" s="211"/>
      <c r="E225" s="212"/>
      <c r="F225" s="214"/>
      <c r="G225" s="331"/>
      <c r="H225" s="331"/>
    </row>
    <row r="226" spans="3:11" x14ac:dyDescent="0.2">
      <c r="C226" s="393" t="s">
        <v>250</v>
      </c>
      <c r="D226" s="172" t="s">
        <v>224</v>
      </c>
      <c r="E226" s="185" t="s">
        <v>244</v>
      </c>
      <c r="F226" s="189">
        <v>21.9</v>
      </c>
      <c r="G226" s="330">
        <v>9.8099999999999987</v>
      </c>
      <c r="H226" s="330">
        <v>0</v>
      </c>
    </row>
    <row r="227" spans="3:11" x14ac:dyDescent="0.2">
      <c r="C227" s="394"/>
      <c r="D227" s="209"/>
      <c r="E227" s="185" t="s">
        <v>226</v>
      </c>
      <c r="F227" s="179" t="b">
        <v>1</v>
      </c>
      <c r="G227" s="324" t="b">
        <v>1</v>
      </c>
      <c r="H227" s="324" t="b">
        <v>1</v>
      </c>
    </row>
    <row r="228" spans="3:11" x14ac:dyDescent="0.2">
      <c r="C228" s="210"/>
      <c r="D228" s="211"/>
      <c r="E228" s="212"/>
      <c r="F228" s="214"/>
      <c r="G228" s="331"/>
      <c r="H228" s="331"/>
    </row>
    <row r="229" spans="3:11" x14ac:dyDescent="0.2">
      <c r="C229" s="393" t="s">
        <v>251</v>
      </c>
      <c r="D229" s="172" t="s">
        <v>224</v>
      </c>
      <c r="E229" s="185" t="s">
        <v>244</v>
      </c>
      <c r="F229" s="189">
        <v>0</v>
      </c>
      <c r="G229" s="330">
        <v>0</v>
      </c>
      <c r="H229" s="330">
        <v>0</v>
      </c>
    </row>
    <row r="230" spans="3:11" x14ac:dyDescent="0.2">
      <c r="C230" s="394"/>
      <c r="D230" s="209"/>
      <c r="E230" s="185" t="s">
        <v>226</v>
      </c>
      <c r="F230" s="179" t="b">
        <v>1</v>
      </c>
      <c r="G230" s="324" t="b">
        <v>1</v>
      </c>
      <c r="H230" s="324" t="b">
        <v>1</v>
      </c>
    </row>
    <row r="231" spans="3:11" x14ac:dyDescent="0.2">
      <c r="C231" s="213"/>
      <c r="D231" s="213"/>
      <c r="G231" s="188"/>
      <c r="H231" s="188"/>
    </row>
    <row r="232" spans="3:11" x14ac:dyDescent="0.2">
      <c r="C232" s="392" t="s">
        <v>252</v>
      </c>
      <c r="D232" s="391" t="s">
        <v>253</v>
      </c>
      <c r="E232" s="217" t="s">
        <v>254</v>
      </c>
      <c r="F232" s="218">
        <v>124.97010333472747</v>
      </c>
      <c r="G232" s="217">
        <v>125.21</v>
      </c>
      <c r="H232" s="333">
        <v>125.46</v>
      </c>
    </row>
    <row r="233" spans="3:11" x14ac:dyDescent="0.2">
      <c r="C233" s="392"/>
      <c r="D233" s="391"/>
      <c r="E233" s="217" t="s">
        <v>255</v>
      </c>
      <c r="F233" s="218">
        <v>124.97010333472747</v>
      </c>
      <c r="G233" s="217">
        <v>125.21</v>
      </c>
      <c r="H233" s="333">
        <v>125.46</v>
      </c>
    </row>
    <row r="234" spans="3:11" x14ac:dyDescent="0.2">
      <c r="C234" s="392"/>
      <c r="D234" s="391"/>
      <c r="E234" s="217" t="s">
        <v>226</v>
      </c>
      <c r="F234" s="220" t="b">
        <v>1</v>
      </c>
      <c r="G234" s="332" t="b">
        <v>1</v>
      </c>
      <c r="H234" s="332" t="b">
        <v>1</v>
      </c>
    </row>
    <row r="235" spans="3:11" x14ac:dyDescent="0.2">
      <c r="C235" s="392"/>
      <c r="D235" s="391" t="s">
        <v>256</v>
      </c>
      <c r="E235" s="217" t="s">
        <v>257</v>
      </c>
      <c r="F235" s="218">
        <v>58.188879560176176</v>
      </c>
      <c r="G235" s="333">
        <v>58.3</v>
      </c>
      <c r="H235" s="333">
        <v>58.41</v>
      </c>
      <c r="K235" s="215"/>
    </row>
    <row r="236" spans="3:11" x14ac:dyDescent="0.2">
      <c r="C236" s="392"/>
      <c r="D236" s="391"/>
      <c r="E236" s="217" t="s">
        <v>258</v>
      </c>
      <c r="F236" s="218">
        <v>58.188879560176176</v>
      </c>
      <c r="G236" s="333">
        <v>58.3</v>
      </c>
      <c r="H236" s="333">
        <v>58.41</v>
      </c>
    </row>
    <row r="237" spans="3:11" x14ac:dyDescent="0.2">
      <c r="C237" s="392"/>
      <c r="D237" s="391"/>
      <c r="E237" s="217" t="s">
        <v>226</v>
      </c>
      <c r="F237" s="220" t="b">
        <v>1</v>
      </c>
      <c r="G237" s="332" t="b">
        <v>1</v>
      </c>
      <c r="H237" s="332" t="b">
        <v>1</v>
      </c>
    </row>
    <row r="238" spans="3:11" x14ac:dyDescent="0.2">
      <c r="C238" s="392"/>
      <c r="D238" s="391" t="s">
        <v>259</v>
      </c>
      <c r="E238" s="217" t="s">
        <v>260</v>
      </c>
      <c r="F238" s="218">
        <v>41.028000000000006</v>
      </c>
      <c r="G238" s="217">
        <v>41.11</v>
      </c>
      <c r="H238" s="333">
        <v>41.19</v>
      </c>
      <c r="J238" s="221"/>
    </row>
    <row r="239" spans="3:11" x14ac:dyDescent="0.2">
      <c r="C239" s="392"/>
      <c r="D239" s="391"/>
      <c r="E239" s="217" t="s">
        <v>261</v>
      </c>
      <c r="F239" s="218">
        <v>41.028000000000006</v>
      </c>
      <c r="G239" s="217">
        <v>41.11</v>
      </c>
      <c r="H239" s="333">
        <v>41.19</v>
      </c>
    </row>
    <row r="240" spans="3:11" x14ac:dyDescent="0.2">
      <c r="C240" s="392"/>
      <c r="D240" s="391"/>
      <c r="E240" s="217" t="s">
        <v>226</v>
      </c>
      <c r="F240" s="220" t="b">
        <v>1</v>
      </c>
      <c r="G240" s="332" t="b">
        <v>1</v>
      </c>
      <c r="H240" s="332" t="b">
        <v>1</v>
      </c>
    </row>
    <row r="241" spans="3:8" x14ac:dyDescent="0.2">
      <c r="C241" s="392"/>
      <c r="D241" s="391" t="s">
        <v>262</v>
      </c>
      <c r="E241" s="217" t="s">
        <v>263</v>
      </c>
      <c r="F241" s="219">
        <v>28.930000000000003</v>
      </c>
      <c r="G241" s="217">
        <v>28.98</v>
      </c>
      <c r="H241" s="333">
        <v>29.03</v>
      </c>
    </row>
    <row r="242" spans="3:8" x14ac:dyDescent="0.2">
      <c r="C242" s="392"/>
      <c r="D242" s="391"/>
      <c r="E242" s="217" t="s">
        <v>264</v>
      </c>
      <c r="F242" s="219">
        <v>28.930000000000003</v>
      </c>
      <c r="G242" s="217">
        <v>28.98</v>
      </c>
      <c r="H242" s="333">
        <v>29.03</v>
      </c>
    </row>
    <row r="243" spans="3:8" x14ac:dyDescent="0.2">
      <c r="C243" s="392"/>
      <c r="D243" s="391"/>
      <c r="E243" s="217" t="s">
        <v>226</v>
      </c>
      <c r="F243" s="220" t="b">
        <v>1</v>
      </c>
      <c r="G243" s="332" t="b">
        <v>1</v>
      </c>
      <c r="H243" s="332" t="b">
        <v>1</v>
      </c>
    </row>
    <row r="244" spans="3:8" x14ac:dyDescent="0.2">
      <c r="C244" s="392"/>
      <c r="D244" s="391" t="s">
        <v>265</v>
      </c>
      <c r="E244" s="217" t="s">
        <v>266</v>
      </c>
      <c r="F244" s="218">
        <v>17.884</v>
      </c>
      <c r="G244" s="333">
        <v>17.91</v>
      </c>
      <c r="H244" s="333">
        <v>17.940000000000001</v>
      </c>
    </row>
    <row r="245" spans="3:8" x14ac:dyDescent="0.2">
      <c r="C245" s="392"/>
      <c r="D245" s="391"/>
      <c r="E245" s="217" t="s">
        <v>267</v>
      </c>
      <c r="F245" s="218">
        <v>17.884</v>
      </c>
      <c r="G245" s="333">
        <v>17.91</v>
      </c>
      <c r="H245" s="333">
        <v>17.940000000000001</v>
      </c>
    </row>
    <row r="246" spans="3:8" x14ac:dyDescent="0.2">
      <c r="C246" s="392"/>
      <c r="D246" s="391"/>
      <c r="E246" s="217" t="s">
        <v>226</v>
      </c>
      <c r="F246" s="220" t="b">
        <v>1</v>
      </c>
      <c r="G246" s="332" t="b">
        <v>1</v>
      </c>
      <c r="H246" s="332" t="b">
        <v>1</v>
      </c>
    </row>
    <row r="247" spans="3:8" x14ac:dyDescent="0.2">
      <c r="C247" s="392"/>
      <c r="D247" s="391" t="s">
        <v>268</v>
      </c>
      <c r="E247" s="217" t="s">
        <v>269</v>
      </c>
      <c r="F247" s="219">
        <v>0</v>
      </c>
      <c r="G247" s="217">
        <v>0</v>
      </c>
      <c r="H247" s="217">
        <v>0</v>
      </c>
    </row>
    <row r="248" spans="3:8" x14ac:dyDescent="0.2">
      <c r="C248" s="392"/>
      <c r="D248" s="391"/>
      <c r="E248" s="217" t="s">
        <v>270</v>
      </c>
      <c r="F248" s="219">
        <v>0</v>
      </c>
      <c r="G248" s="217">
        <v>0</v>
      </c>
      <c r="H248" s="217">
        <v>0</v>
      </c>
    </row>
    <row r="249" spans="3:8" x14ac:dyDescent="0.2">
      <c r="C249" s="392"/>
      <c r="D249" s="391"/>
      <c r="E249" s="217" t="s">
        <v>226</v>
      </c>
      <c r="F249" s="220" t="b">
        <v>1</v>
      </c>
      <c r="G249" s="332" t="b">
        <v>1</v>
      </c>
      <c r="H249" s="332" t="b">
        <v>1</v>
      </c>
    </row>
    <row r="250" spans="3:8" x14ac:dyDescent="0.2">
      <c r="C250" s="392"/>
      <c r="D250" s="391" t="s">
        <v>271</v>
      </c>
      <c r="E250" s="217" t="s">
        <v>272</v>
      </c>
      <c r="F250" s="218">
        <v>117.82124006891755</v>
      </c>
      <c r="G250" s="333">
        <v>118.05</v>
      </c>
      <c r="H250" s="333">
        <v>118.28</v>
      </c>
    </row>
    <row r="251" spans="3:8" x14ac:dyDescent="0.2">
      <c r="C251" s="392"/>
      <c r="D251" s="391"/>
      <c r="E251" s="217" t="s">
        <v>273</v>
      </c>
      <c r="F251" s="218">
        <v>117.82124006891755</v>
      </c>
      <c r="G251" s="333">
        <v>118.05</v>
      </c>
      <c r="H251" s="333">
        <v>118.28</v>
      </c>
    </row>
    <row r="252" spans="3:8" x14ac:dyDescent="0.2">
      <c r="C252" s="392"/>
      <c r="D252" s="391"/>
      <c r="E252" s="217" t="s">
        <v>226</v>
      </c>
      <c r="F252" s="220" t="b">
        <v>1</v>
      </c>
      <c r="G252" s="332" t="b">
        <v>1</v>
      </c>
      <c r="H252" s="332" t="b">
        <v>1</v>
      </c>
    </row>
    <row r="253" spans="3:8" x14ac:dyDescent="0.2">
      <c r="C253" s="169"/>
      <c r="D253" s="169"/>
      <c r="G253" s="188"/>
      <c r="H253" s="188"/>
    </row>
    <row r="254" spans="3:8" x14ac:dyDescent="0.2">
      <c r="C254" s="390" t="s">
        <v>274</v>
      </c>
      <c r="D254" s="391" t="s">
        <v>275</v>
      </c>
      <c r="E254" s="185" t="s">
        <v>276</v>
      </c>
      <c r="F254" s="218">
        <v>37.200000000000003</v>
      </c>
      <c r="G254" s="333">
        <v>37.200000000000003</v>
      </c>
      <c r="H254" s="333">
        <v>37.200000000000003</v>
      </c>
    </row>
    <row r="255" spans="3:8" x14ac:dyDescent="0.2">
      <c r="C255" s="390"/>
      <c r="D255" s="391"/>
      <c r="E255" s="185" t="s">
        <v>277</v>
      </c>
      <c r="F255" s="218">
        <v>37.200000000000003</v>
      </c>
      <c r="G255" s="333">
        <v>37.200000000000003</v>
      </c>
      <c r="H255" s="333">
        <v>37.200000000000003</v>
      </c>
    </row>
    <row r="256" spans="3:8" x14ac:dyDescent="0.2">
      <c r="C256" s="390"/>
      <c r="D256" s="391"/>
      <c r="E256" s="185" t="s">
        <v>226</v>
      </c>
      <c r="F256" s="186" t="b">
        <v>1</v>
      </c>
      <c r="G256" s="327" t="b">
        <v>1</v>
      </c>
      <c r="H256" s="327" t="b">
        <v>1</v>
      </c>
    </row>
    <row r="257" spans="3:8" x14ac:dyDescent="0.2">
      <c r="C257" s="390"/>
      <c r="D257" s="391" t="s">
        <v>278</v>
      </c>
      <c r="E257" s="185" t="s">
        <v>279</v>
      </c>
      <c r="F257" s="189">
        <v>48</v>
      </c>
      <c r="G257" s="330">
        <v>48</v>
      </c>
      <c r="H257" s="330">
        <v>48</v>
      </c>
    </row>
    <row r="258" spans="3:8" x14ac:dyDescent="0.2">
      <c r="C258" s="390"/>
      <c r="D258" s="391"/>
      <c r="E258" s="185" t="s">
        <v>280</v>
      </c>
      <c r="F258" s="189">
        <v>48</v>
      </c>
      <c r="G258" s="330">
        <v>48</v>
      </c>
      <c r="H258" s="330">
        <v>48</v>
      </c>
    </row>
    <row r="259" spans="3:8" x14ac:dyDescent="0.2">
      <c r="C259" s="390"/>
      <c r="D259" s="391"/>
      <c r="E259" s="185" t="s">
        <v>226</v>
      </c>
      <c r="F259" s="186" t="b">
        <v>1</v>
      </c>
      <c r="G259" s="327" t="b">
        <v>1</v>
      </c>
      <c r="H259" s="327" t="b">
        <v>1</v>
      </c>
    </row>
    <row r="260" spans="3:8" x14ac:dyDescent="0.2">
      <c r="C260" s="390"/>
      <c r="D260" s="391" t="s">
        <v>281</v>
      </c>
      <c r="E260" s="185" t="s">
        <v>282</v>
      </c>
      <c r="F260" s="218">
        <v>37.200000000000003</v>
      </c>
      <c r="G260" s="333">
        <v>37.200000000000003</v>
      </c>
      <c r="H260" s="333">
        <v>37.200000000000003</v>
      </c>
    </row>
    <row r="261" spans="3:8" x14ac:dyDescent="0.2">
      <c r="C261" s="390"/>
      <c r="D261" s="391"/>
      <c r="E261" s="185" t="s">
        <v>277</v>
      </c>
      <c r="F261" s="218">
        <v>37.200000000000003</v>
      </c>
      <c r="G261" s="333">
        <v>37.200000000000003</v>
      </c>
      <c r="H261" s="333">
        <v>37.200000000000003</v>
      </c>
    </row>
    <row r="262" spans="3:8" x14ac:dyDescent="0.2">
      <c r="C262" s="390"/>
      <c r="D262" s="391"/>
      <c r="E262" s="185" t="s">
        <v>226</v>
      </c>
      <c r="F262" s="186" t="b">
        <v>1</v>
      </c>
      <c r="G262" s="327" t="b">
        <v>1</v>
      </c>
      <c r="H262" s="327" t="b">
        <v>1</v>
      </c>
    </row>
    <row r="263" spans="3:8" x14ac:dyDescent="0.2">
      <c r="C263" s="390"/>
      <c r="D263" s="391" t="s">
        <v>283</v>
      </c>
      <c r="E263" s="185" t="s">
        <v>284</v>
      </c>
      <c r="F263" s="218">
        <v>48</v>
      </c>
      <c r="G263" s="333">
        <v>48</v>
      </c>
      <c r="H263" s="333">
        <v>48</v>
      </c>
    </row>
    <row r="264" spans="3:8" x14ac:dyDescent="0.2">
      <c r="C264" s="390"/>
      <c r="D264" s="391"/>
      <c r="E264" s="185" t="s">
        <v>280</v>
      </c>
      <c r="F264" s="189">
        <v>48</v>
      </c>
      <c r="G264" s="330">
        <v>48</v>
      </c>
      <c r="H264" s="330">
        <v>48</v>
      </c>
    </row>
    <row r="265" spans="3:8" x14ac:dyDescent="0.2">
      <c r="C265" s="390"/>
      <c r="D265" s="391"/>
      <c r="E265" s="185" t="s">
        <v>226</v>
      </c>
      <c r="F265" s="186" t="b">
        <v>1</v>
      </c>
      <c r="G265" s="327" t="b">
        <v>1</v>
      </c>
      <c r="H265" s="327" t="b">
        <v>1</v>
      </c>
    </row>
    <row r="266" spans="3:8" ht="12.75" thickBot="1" x14ac:dyDescent="0.25">
      <c r="C266" s="193"/>
      <c r="D266" s="193"/>
      <c r="E266" s="222"/>
      <c r="F266" s="193"/>
      <c r="G266" s="328"/>
      <c r="H266" s="328"/>
    </row>
    <row r="267" spans="3:8" x14ac:dyDescent="0.2">
      <c r="C267" s="223"/>
      <c r="D267" s="223"/>
      <c r="E267" s="224"/>
      <c r="F267" s="223"/>
      <c r="G267" s="334"/>
      <c r="H267" s="334"/>
    </row>
    <row r="268" spans="3:8" x14ac:dyDescent="0.2">
      <c r="C268" s="387" t="s">
        <v>188</v>
      </c>
      <c r="D268" s="172"/>
      <c r="E268" s="173" t="s">
        <v>2</v>
      </c>
      <c r="F268" s="174">
        <v>2E-3</v>
      </c>
      <c r="G268" s="322">
        <v>2E-3</v>
      </c>
      <c r="H268" s="322">
        <v>2E-3</v>
      </c>
    </row>
    <row r="269" spans="3:8" ht="24" x14ac:dyDescent="0.2">
      <c r="C269" s="388"/>
      <c r="D269" s="172" t="s">
        <v>285</v>
      </c>
      <c r="E269" s="176" t="s">
        <v>216</v>
      </c>
      <c r="F269" s="174">
        <v>2.0000000000000018E-3</v>
      </c>
      <c r="G269" s="322">
        <v>2.0000000000000018E-3</v>
      </c>
      <c r="H269" s="322">
        <v>2.0000000000000018E-3</v>
      </c>
    </row>
    <row r="270" spans="3:8" ht="24" x14ac:dyDescent="0.2">
      <c r="C270" s="388"/>
      <c r="D270" s="172" t="s">
        <v>286</v>
      </c>
      <c r="E270" s="176" t="s">
        <v>220</v>
      </c>
      <c r="F270" s="179" t="s">
        <v>76</v>
      </c>
      <c r="G270" s="324" t="s">
        <v>76</v>
      </c>
      <c r="H270" s="324" t="s">
        <v>76</v>
      </c>
    </row>
    <row r="271" spans="3:8" ht="24" x14ac:dyDescent="0.2">
      <c r="C271" s="388"/>
      <c r="D271" s="172" t="s">
        <v>287</v>
      </c>
      <c r="E271" s="176" t="s">
        <v>222</v>
      </c>
      <c r="F271" s="179" t="s">
        <v>76</v>
      </c>
      <c r="G271" s="324" t="s">
        <v>76</v>
      </c>
      <c r="H271" s="324" t="s">
        <v>76</v>
      </c>
    </row>
    <row r="272" spans="3:8" x14ac:dyDescent="0.2">
      <c r="C272" s="388"/>
      <c r="D272" s="172"/>
      <c r="E272" s="176" t="s">
        <v>223</v>
      </c>
      <c r="F272" s="182">
        <v>1</v>
      </c>
      <c r="G272" s="325">
        <v>1</v>
      </c>
      <c r="H272" s="325">
        <v>1</v>
      </c>
    </row>
    <row r="273" spans="3:8" ht="24" x14ac:dyDescent="0.2">
      <c r="C273" s="388"/>
      <c r="D273" s="172" t="s">
        <v>288</v>
      </c>
      <c r="E273" s="176" t="s">
        <v>225</v>
      </c>
      <c r="F273" s="184">
        <v>95.73</v>
      </c>
      <c r="G273" s="326">
        <v>95.92146000000001</v>
      </c>
      <c r="H273" s="326">
        <v>96.11330292000001</v>
      </c>
    </row>
    <row r="274" spans="3:8" ht="24" x14ac:dyDescent="0.2">
      <c r="C274" s="389"/>
      <c r="D274" s="172" t="s">
        <v>289</v>
      </c>
      <c r="E274" s="176" t="s">
        <v>226</v>
      </c>
      <c r="F274" s="186" t="b">
        <v>1</v>
      </c>
      <c r="G274" s="327" t="b">
        <v>1</v>
      </c>
      <c r="H274" s="327" t="b">
        <v>1</v>
      </c>
    </row>
    <row r="275" spans="3:8" x14ac:dyDescent="0.2">
      <c r="C275" s="225"/>
      <c r="G275" s="188"/>
      <c r="H275" s="188"/>
    </row>
    <row r="276" spans="3:8" x14ac:dyDescent="0.2">
      <c r="C276" s="387" t="s">
        <v>190</v>
      </c>
      <c r="D276" s="172"/>
      <c r="E276" s="226" t="s">
        <v>2</v>
      </c>
      <c r="F276" s="174">
        <v>2E-3</v>
      </c>
      <c r="G276" s="322">
        <v>2E-3</v>
      </c>
      <c r="H276" s="322">
        <v>2E-3</v>
      </c>
    </row>
    <row r="277" spans="3:8" ht="24" x14ac:dyDescent="0.2">
      <c r="C277" s="388"/>
      <c r="D277" s="172" t="s">
        <v>285</v>
      </c>
      <c r="E277" s="227" t="s">
        <v>216</v>
      </c>
      <c r="F277" s="174">
        <v>2.0000000000000018E-3</v>
      </c>
      <c r="G277" s="322">
        <v>2.0000000000000018E-3</v>
      </c>
      <c r="H277" s="322">
        <v>2.0000000000000018E-3</v>
      </c>
    </row>
    <row r="278" spans="3:8" ht="24" x14ac:dyDescent="0.2">
      <c r="C278" s="388"/>
      <c r="D278" s="172" t="s">
        <v>286</v>
      </c>
      <c r="E278" s="176" t="s">
        <v>220</v>
      </c>
      <c r="F278" s="179" t="s">
        <v>76</v>
      </c>
      <c r="G278" s="324" t="s">
        <v>76</v>
      </c>
      <c r="H278" s="324" t="s">
        <v>76</v>
      </c>
    </row>
    <row r="279" spans="3:8" ht="24" x14ac:dyDescent="0.2">
      <c r="C279" s="388"/>
      <c r="D279" s="172" t="s">
        <v>287</v>
      </c>
      <c r="E279" s="176" t="s">
        <v>222</v>
      </c>
      <c r="F279" s="179" t="s">
        <v>76</v>
      </c>
      <c r="G279" s="324" t="s">
        <v>76</v>
      </c>
      <c r="H279" s="324" t="s">
        <v>76</v>
      </c>
    </row>
    <row r="280" spans="3:8" x14ac:dyDescent="0.2">
      <c r="C280" s="388"/>
      <c r="D280" s="172"/>
      <c r="E280" s="176" t="s">
        <v>223</v>
      </c>
      <c r="F280" s="182">
        <v>1</v>
      </c>
      <c r="G280" s="325">
        <v>1</v>
      </c>
      <c r="H280" s="325">
        <v>1</v>
      </c>
    </row>
    <row r="281" spans="3:8" ht="24" x14ac:dyDescent="0.2">
      <c r="C281" s="388"/>
      <c r="D281" s="172" t="s">
        <v>288</v>
      </c>
      <c r="E281" s="176" t="s">
        <v>225</v>
      </c>
      <c r="F281" s="184">
        <v>117.3</v>
      </c>
      <c r="G281" s="326">
        <v>117.5346</v>
      </c>
      <c r="H281" s="326">
        <v>117.7696692</v>
      </c>
    </row>
    <row r="282" spans="3:8" ht="24" x14ac:dyDescent="0.2">
      <c r="C282" s="389"/>
      <c r="D282" s="172" t="s">
        <v>289</v>
      </c>
      <c r="E282" s="176" t="s">
        <v>226</v>
      </c>
      <c r="F282" s="186" t="b">
        <v>1</v>
      </c>
      <c r="G282" s="327" t="b">
        <v>1</v>
      </c>
      <c r="H282" s="327" t="b">
        <v>1</v>
      </c>
    </row>
    <row r="283" spans="3:8" x14ac:dyDescent="0.2">
      <c r="G283" s="188"/>
      <c r="H283" s="188"/>
    </row>
    <row r="284" spans="3:8" x14ac:dyDescent="0.2">
      <c r="C284" s="387" t="s">
        <v>191</v>
      </c>
      <c r="D284" s="172"/>
      <c r="E284" s="173" t="s">
        <v>2</v>
      </c>
      <c r="F284" s="174">
        <v>2E-3</v>
      </c>
      <c r="G284" s="322">
        <v>2E-3</v>
      </c>
      <c r="H284" s="322">
        <v>2E-3</v>
      </c>
    </row>
    <row r="285" spans="3:8" ht="24" x14ac:dyDescent="0.2">
      <c r="C285" s="388"/>
      <c r="D285" s="172" t="s">
        <v>285</v>
      </c>
      <c r="E285" s="176" t="s">
        <v>216</v>
      </c>
      <c r="F285" s="174">
        <v>2.0000000000000018E-3</v>
      </c>
      <c r="G285" s="322">
        <v>2.0000000000000018E-3</v>
      </c>
      <c r="H285" s="322">
        <v>2.0000000000000018E-3</v>
      </c>
    </row>
    <row r="286" spans="3:8" ht="24" x14ac:dyDescent="0.2">
      <c r="C286" s="388"/>
      <c r="D286" s="172" t="s">
        <v>286</v>
      </c>
      <c r="E286" s="176" t="s">
        <v>220</v>
      </c>
      <c r="F286" s="179" t="s">
        <v>76</v>
      </c>
      <c r="G286" s="324" t="s">
        <v>76</v>
      </c>
      <c r="H286" s="324" t="s">
        <v>76</v>
      </c>
    </row>
    <row r="287" spans="3:8" ht="24" x14ac:dyDescent="0.2">
      <c r="C287" s="388"/>
      <c r="D287" s="172" t="s">
        <v>287</v>
      </c>
      <c r="E287" s="176" t="s">
        <v>222</v>
      </c>
      <c r="F287" s="179" t="s">
        <v>76</v>
      </c>
      <c r="G287" s="324" t="s">
        <v>76</v>
      </c>
      <c r="H287" s="324" t="s">
        <v>76</v>
      </c>
    </row>
    <row r="288" spans="3:8" x14ac:dyDescent="0.2">
      <c r="C288" s="388"/>
      <c r="D288" s="172"/>
      <c r="E288" s="176" t="s">
        <v>223</v>
      </c>
      <c r="F288" s="182">
        <v>1</v>
      </c>
      <c r="G288" s="325">
        <v>1</v>
      </c>
      <c r="H288" s="325">
        <v>1</v>
      </c>
    </row>
    <row r="289" spans="3:8" ht="24" x14ac:dyDescent="0.2">
      <c r="C289" s="388"/>
      <c r="D289" s="172" t="s">
        <v>288</v>
      </c>
      <c r="E289" s="176" t="s">
        <v>225</v>
      </c>
      <c r="F289" s="184">
        <v>138.86000000000001</v>
      </c>
      <c r="G289" s="326">
        <v>139.13772</v>
      </c>
      <c r="H289" s="326">
        <v>139.41599543999999</v>
      </c>
    </row>
    <row r="290" spans="3:8" ht="24" x14ac:dyDescent="0.2">
      <c r="C290" s="389"/>
      <c r="D290" s="172" t="s">
        <v>289</v>
      </c>
      <c r="E290" s="176" t="s">
        <v>226</v>
      </c>
      <c r="F290" s="186" t="b">
        <v>1</v>
      </c>
      <c r="G290" s="327" t="b">
        <v>1</v>
      </c>
      <c r="H290" s="327" t="b">
        <v>1</v>
      </c>
    </row>
    <row r="291" spans="3:8" x14ac:dyDescent="0.2">
      <c r="G291" s="188"/>
      <c r="H291" s="188"/>
    </row>
    <row r="292" spans="3:8" x14ac:dyDescent="0.2">
      <c r="C292" s="387" t="s">
        <v>192</v>
      </c>
      <c r="D292" s="172"/>
      <c r="E292" s="173" t="s">
        <v>2</v>
      </c>
      <c r="F292" s="174">
        <v>2E-3</v>
      </c>
      <c r="G292" s="322">
        <v>2E-3</v>
      </c>
      <c r="H292" s="322">
        <v>2E-3</v>
      </c>
    </row>
    <row r="293" spans="3:8" ht="24" x14ac:dyDescent="0.2">
      <c r="C293" s="388"/>
      <c r="D293" s="172" t="s">
        <v>285</v>
      </c>
      <c r="E293" s="176" t="s">
        <v>216</v>
      </c>
      <c r="F293" s="174">
        <v>2.0000000000000018E-3</v>
      </c>
      <c r="G293" s="322">
        <v>2.0000000000000018E-3</v>
      </c>
      <c r="H293" s="322">
        <v>2.0000000000000018E-3</v>
      </c>
    </row>
    <row r="294" spans="3:8" ht="24" x14ac:dyDescent="0.2">
      <c r="C294" s="388"/>
      <c r="D294" s="172" t="s">
        <v>286</v>
      </c>
      <c r="E294" s="176" t="s">
        <v>220</v>
      </c>
      <c r="F294" s="179" t="s">
        <v>76</v>
      </c>
      <c r="G294" s="324" t="s">
        <v>76</v>
      </c>
      <c r="H294" s="324" t="s">
        <v>76</v>
      </c>
    </row>
    <row r="295" spans="3:8" ht="24" x14ac:dyDescent="0.2">
      <c r="C295" s="388"/>
      <c r="D295" s="172" t="s">
        <v>287</v>
      </c>
      <c r="E295" s="176" t="s">
        <v>222</v>
      </c>
      <c r="F295" s="179" t="s">
        <v>76</v>
      </c>
      <c r="G295" s="324" t="s">
        <v>76</v>
      </c>
      <c r="H295" s="324" t="s">
        <v>76</v>
      </c>
    </row>
    <row r="296" spans="3:8" x14ac:dyDescent="0.2">
      <c r="C296" s="388"/>
      <c r="D296" s="172"/>
      <c r="E296" s="176" t="s">
        <v>223</v>
      </c>
      <c r="F296" s="182">
        <v>1</v>
      </c>
      <c r="G296" s="325">
        <v>1</v>
      </c>
      <c r="H296" s="325">
        <v>1</v>
      </c>
    </row>
    <row r="297" spans="3:8" ht="24" x14ac:dyDescent="0.2">
      <c r="C297" s="388"/>
      <c r="D297" s="172" t="s">
        <v>288</v>
      </c>
      <c r="E297" s="176" t="s">
        <v>225</v>
      </c>
      <c r="F297" s="184">
        <v>43.13</v>
      </c>
      <c r="G297" s="326">
        <v>43.216260000000005</v>
      </c>
      <c r="H297" s="326">
        <v>43.302692520000008</v>
      </c>
    </row>
    <row r="298" spans="3:8" ht="24" x14ac:dyDescent="0.2">
      <c r="C298" s="389"/>
      <c r="D298" s="172" t="s">
        <v>289</v>
      </c>
      <c r="E298" s="176" t="s">
        <v>226</v>
      </c>
      <c r="F298" s="186" t="b">
        <v>1</v>
      </c>
      <c r="G298" s="327" t="b">
        <v>1</v>
      </c>
      <c r="H298" s="327" t="b">
        <v>1</v>
      </c>
    </row>
    <row r="299" spans="3:8" x14ac:dyDescent="0.2">
      <c r="G299" s="188"/>
      <c r="H299" s="188"/>
    </row>
    <row r="300" spans="3:8" x14ac:dyDescent="0.2">
      <c r="C300" s="387" t="s">
        <v>193</v>
      </c>
      <c r="D300" s="172"/>
      <c r="E300" s="173" t="s">
        <v>2</v>
      </c>
      <c r="F300" s="174">
        <v>2E-3</v>
      </c>
      <c r="G300" s="322">
        <v>2E-3</v>
      </c>
      <c r="H300" s="322">
        <v>2E-3</v>
      </c>
    </row>
    <row r="301" spans="3:8" ht="24" x14ac:dyDescent="0.2">
      <c r="C301" s="388"/>
      <c r="D301" s="172" t="s">
        <v>285</v>
      </c>
      <c r="E301" s="176" t="s">
        <v>216</v>
      </c>
      <c r="F301" s="174">
        <v>2.0000000000000018E-3</v>
      </c>
      <c r="G301" s="322">
        <v>2.0000000000000018E-3</v>
      </c>
      <c r="H301" s="322">
        <v>2.0000000000000018E-3</v>
      </c>
    </row>
    <row r="302" spans="3:8" ht="24" x14ac:dyDescent="0.2">
      <c r="C302" s="388"/>
      <c r="D302" s="172" t="s">
        <v>286</v>
      </c>
      <c r="E302" s="176" t="s">
        <v>220</v>
      </c>
      <c r="F302" s="179" t="s">
        <v>76</v>
      </c>
      <c r="G302" s="324" t="s">
        <v>76</v>
      </c>
      <c r="H302" s="324" t="s">
        <v>76</v>
      </c>
    </row>
    <row r="303" spans="3:8" ht="24" x14ac:dyDescent="0.2">
      <c r="C303" s="388"/>
      <c r="D303" s="172" t="s">
        <v>287</v>
      </c>
      <c r="E303" s="176" t="s">
        <v>222</v>
      </c>
      <c r="F303" s="179" t="s">
        <v>76</v>
      </c>
      <c r="G303" s="324" t="s">
        <v>76</v>
      </c>
      <c r="H303" s="324" t="s">
        <v>76</v>
      </c>
    </row>
    <row r="304" spans="3:8" x14ac:dyDescent="0.2">
      <c r="C304" s="388"/>
      <c r="D304" s="172"/>
      <c r="E304" s="176" t="s">
        <v>223</v>
      </c>
      <c r="F304" s="182">
        <v>1</v>
      </c>
      <c r="G304" s="325">
        <v>1</v>
      </c>
      <c r="H304" s="325">
        <v>1</v>
      </c>
    </row>
    <row r="305" spans="3:8" ht="24" x14ac:dyDescent="0.2">
      <c r="C305" s="388"/>
      <c r="D305" s="172" t="s">
        <v>288</v>
      </c>
      <c r="E305" s="176" t="s">
        <v>225</v>
      </c>
      <c r="F305" s="184">
        <v>64.7</v>
      </c>
      <c r="G305" s="326">
        <v>64.829400000000007</v>
      </c>
      <c r="H305" s="326">
        <v>64.959058800000008</v>
      </c>
    </row>
    <row r="306" spans="3:8" ht="24" x14ac:dyDescent="0.2">
      <c r="C306" s="389"/>
      <c r="D306" s="172" t="s">
        <v>289</v>
      </c>
      <c r="E306" s="176" t="s">
        <v>226</v>
      </c>
      <c r="F306" s="186" t="b">
        <v>1</v>
      </c>
      <c r="G306" s="327" t="b">
        <v>1</v>
      </c>
      <c r="H306" s="327" t="b">
        <v>1</v>
      </c>
    </row>
    <row r="307" spans="3:8" x14ac:dyDescent="0.2">
      <c r="G307" s="188"/>
      <c r="H307" s="188"/>
    </row>
    <row r="308" spans="3:8" x14ac:dyDescent="0.2">
      <c r="C308" s="387" t="s">
        <v>194</v>
      </c>
      <c r="D308" s="172"/>
      <c r="E308" s="173" t="s">
        <v>2</v>
      </c>
      <c r="F308" s="174">
        <v>2E-3</v>
      </c>
      <c r="G308" s="322">
        <v>2E-3</v>
      </c>
      <c r="H308" s="322">
        <v>2E-3</v>
      </c>
    </row>
    <row r="309" spans="3:8" ht="24" x14ac:dyDescent="0.2">
      <c r="C309" s="388"/>
      <c r="D309" s="172" t="s">
        <v>285</v>
      </c>
      <c r="E309" s="176" t="s">
        <v>216</v>
      </c>
      <c r="F309" s="174">
        <v>2.0000000000000018E-3</v>
      </c>
      <c r="G309" s="322">
        <v>2.0000000000000018E-3</v>
      </c>
      <c r="H309" s="322">
        <v>2.0000000000000018E-3</v>
      </c>
    </row>
    <row r="310" spans="3:8" ht="24" x14ac:dyDescent="0.2">
      <c r="C310" s="388"/>
      <c r="D310" s="172" t="s">
        <v>286</v>
      </c>
      <c r="E310" s="176" t="s">
        <v>220</v>
      </c>
      <c r="F310" s="179" t="s">
        <v>76</v>
      </c>
      <c r="G310" s="324" t="s">
        <v>76</v>
      </c>
      <c r="H310" s="324" t="s">
        <v>76</v>
      </c>
    </row>
    <row r="311" spans="3:8" ht="24" x14ac:dyDescent="0.2">
      <c r="C311" s="388"/>
      <c r="D311" s="172" t="s">
        <v>287</v>
      </c>
      <c r="E311" s="176" t="s">
        <v>222</v>
      </c>
      <c r="F311" s="179" t="s">
        <v>76</v>
      </c>
      <c r="G311" s="324" t="s">
        <v>76</v>
      </c>
      <c r="H311" s="324" t="s">
        <v>76</v>
      </c>
    </row>
    <row r="312" spans="3:8" x14ac:dyDescent="0.2">
      <c r="C312" s="388"/>
      <c r="D312" s="172"/>
      <c r="E312" s="176" t="s">
        <v>223</v>
      </c>
      <c r="F312" s="182">
        <v>1</v>
      </c>
      <c r="G312" s="325">
        <v>1</v>
      </c>
      <c r="H312" s="325">
        <v>1</v>
      </c>
    </row>
    <row r="313" spans="3:8" ht="24" x14ac:dyDescent="0.2">
      <c r="C313" s="388"/>
      <c r="D313" s="172" t="s">
        <v>288</v>
      </c>
      <c r="E313" s="176" t="s">
        <v>225</v>
      </c>
      <c r="F313" s="184">
        <v>86.26</v>
      </c>
      <c r="G313" s="326">
        <v>86.432520000000011</v>
      </c>
      <c r="H313" s="326">
        <v>86.605385040000016</v>
      </c>
    </row>
    <row r="314" spans="3:8" ht="24" x14ac:dyDescent="0.2">
      <c r="C314" s="389"/>
      <c r="D314" s="172" t="s">
        <v>289</v>
      </c>
      <c r="E314" s="176" t="s">
        <v>226</v>
      </c>
      <c r="F314" s="186" t="b">
        <v>1</v>
      </c>
      <c r="G314" s="327" t="b">
        <v>1</v>
      </c>
      <c r="H314" s="327" t="b">
        <v>1</v>
      </c>
    </row>
    <row r="315" spans="3:8" x14ac:dyDescent="0.2">
      <c r="G315" s="188"/>
      <c r="H315" s="188"/>
    </row>
    <row r="316" spans="3:8" x14ac:dyDescent="0.2">
      <c r="C316" s="387" t="s">
        <v>195</v>
      </c>
      <c r="D316" s="172"/>
      <c r="E316" s="173" t="s">
        <v>2</v>
      </c>
      <c r="F316" s="174">
        <v>2E-3</v>
      </c>
      <c r="G316" s="322">
        <v>2E-3</v>
      </c>
      <c r="H316" s="322">
        <v>2E-3</v>
      </c>
    </row>
    <row r="317" spans="3:8" ht="24" x14ac:dyDescent="0.2">
      <c r="C317" s="388"/>
      <c r="D317" s="172" t="s">
        <v>285</v>
      </c>
      <c r="E317" s="176" t="s">
        <v>216</v>
      </c>
      <c r="F317" s="174">
        <v>2.0000000000000018E-3</v>
      </c>
      <c r="G317" s="322">
        <v>2.0000000000000018E-3</v>
      </c>
      <c r="H317" s="322">
        <v>2.0000000000000018E-3</v>
      </c>
    </row>
    <row r="318" spans="3:8" ht="24" x14ac:dyDescent="0.2">
      <c r="C318" s="388"/>
      <c r="D318" s="172" t="s">
        <v>286</v>
      </c>
      <c r="E318" s="176" t="s">
        <v>220</v>
      </c>
      <c r="F318" s="179" t="s">
        <v>76</v>
      </c>
      <c r="G318" s="324" t="s">
        <v>76</v>
      </c>
      <c r="H318" s="324" t="s">
        <v>76</v>
      </c>
    </row>
    <row r="319" spans="3:8" ht="24" x14ac:dyDescent="0.2">
      <c r="C319" s="388"/>
      <c r="D319" s="172" t="s">
        <v>287</v>
      </c>
      <c r="E319" s="176" t="s">
        <v>222</v>
      </c>
      <c r="F319" s="179" t="s">
        <v>76</v>
      </c>
      <c r="G319" s="324" t="s">
        <v>76</v>
      </c>
      <c r="H319" s="324" t="s">
        <v>76</v>
      </c>
    </row>
    <row r="320" spans="3:8" x14ac:dyDescent="0.2">
      <c r="C320" s="388"/>
      <c r="D320" s="172"/>
      <c r="E320" s="176" t="s">
        <v>223</v>
      </c>
      <c r="F320" s="182">
        <v>1</v>
      </c>
      <c r="G320" s="325">
        <v>1</v>
      </c>
      <c r="H320" s="325">
        <v>1</v>
      </c>
    </row>
    <row r="321" spans="3:8" ht="24" x14ac:dyDescent="0.2">
      <c r="C321" s="388"/>
      <c r="D321" s="172" t="s">
        <v>288</v>
      </c>
      <c r="E321" s="176" t="s">
        <v>225</v>
      </c>
      <c r="F321" s="184">
        <v>26.3</v>
      </c>
      <c r="G321" s="326">
        <v>26.352600000000002</v>
      </c>
      <c r="H321" s="326">
        <v>26.405305200000001</v>
      </c>
    </row>
    <row r="322" spans="3:8" ht="24" x14ac:dyDescent="0.2">
      <c r="C322" s="389"/>
      <c r="D322" s="172" t="s">
        <v>289</v>
      </c>
      <c r="E322" s="176" t="s">
        <v>226</v>
      </c>
      <c r="F322" s="186" t="b">
        <v>1</v>
      </c>
      <c r="G322" s="327" t="b">
        <v>1</v>
      </c>
      <c r="H322" s="327" t="b">
        <v>1</v>
      </c>
    </row>
    <row r="323" spans="3:8" x14ac:dyDescent="0.2">
      <c r="G323" s="188"/>
      <c r="H323" s="188"/>
    </row>
    <row r="324" spans="3:8" x14ac:dyDescent="0.2">
      <c r="C324" s="387" t="s">
        <v>196</v>
      </c>
      <c r="D324" s="172"/>
      <c r="E324" s="173" t="s">
        <v>2</v>
      </c>
      <c r="F324" s="174">
        <v>2E-3</v>
      </c>
      <c r="G324" s="322">
        <v>2E-3</v>
      </c>
      <c r="H324" s="322">
        <v>2E-3</v>
      </c>
    </row>
    <row r="325" spans="3:8" ht="24" x14ac:dyDescent="0.2">
      <c r="C325" s="388"/>
      <c r="D325" s="172" t="s">
        <v>285</v>
      </c>
      <c r="E325" s="176" t="s">
        <v>216</v>
      </c>
      <c r="F325" s="174">
        <v>2.0000000000000018E-3</v>
      </c>
      <c r="G325" s="322">
        <v>2.0000000000000018E-3</v>
      </c>
      <c r="H325" s="322">
        <v>2.0000000000000018E-3</v>
      </c>
    </row>
    <row r="326" spans="3:8" ht="24" x14ac:dyDescent="0.2">
      <c r="C326" s="388"/>
      <c r="D326" s="172" t="s">
        <v>286</v>
      </c>
      <c r="E326" s="176" t="s">
        <v>220</v>
      </c>
      <c r="F326" s="179" t="s">
        <v>76</v>
      </c>
      <c r="G326" s="324" t="s">
        <v>76</v>
      </c>
      <c r="H326" s="324" t="s">
        <v>76</v>
      </c>
    </row>
    <row r="327" spans="3:8" ht="24" x14ac:dyDescent="0.2">
      <c r="C327" s="388"/>
      <c r="D327" s="172" t="s">
        <v>287</v>
      </c>
      <c r="E327" s="176" t="s">
        <v>222</v>
      </c>
      <c r="F327" s="179" t="s">
        <v>76</v>
      </c>
      <c r="G327" s="324" t="s">
        <v>76</v>
      </c>
      <c r="H327" s="324" t="s">
        <v>76</v>
      </c>
    </row>
    <row r="328" spans="3:8" x14ac:dyDescent="0.2">
      <c r="C328" s="388"/>
      <c r="D328" s="172"/>
      <c r="E328" s="176" t="s">
        <v>223</v>
      </c>
      <c r="F328" s="182">
        <v>1</v>
      </c>
      <c r="G328" s="325">
        <v>1</v>
      </c>
      <c r="H328" s="325">
        <v>1</v>
      </c>
    </row>
    <row r="329" spans="3:8" ht="24" x14ac:dyDescent="0.2">
      <c r="C329" s="388"/>
      <c r="D329" s="172" t="s">
        <v>288</v>
      </c>
      <c r="E329" s="176" t="s">
        <v>225</v>
      </c>
      <c r="F329" s="184">
        <v>52.6</v>
      </c>
      <c r="G329" s="326">
        <v>52.705200000000005</v>
      </c>
      <c r="H329" s="326">
        <v>52.810610400000002</v>
      </c>
    </row>
    <row r="330" spans="3:8" ht="24" x14ac:dyDescent="0.2">
      <c r="C330" s="389"/>
      <c r="D330" s="172" t="s">
        <v>289</v>
      </c>
      <c r="E330" s="176" t="s">
        <v>226</v>
      </c>
      <c r="F330" s="186" t="b">
        <v>1</v>
      </c>
      <c r="G330" s="327" t="b">
        <v>1</v>
      </c>
      <c r="H330" s="327" t="b">
        <v>1</v>
      </c>
    </row>
    <row r="331" spans="3:8" x14ac:dyDescent="0.2">
      <c r="G331" s="188"/>
      <c r="H331" s="188"/>
    </row>
    <row r="332" spans="3:8" x14ac:dyDescent="0.2">
      <c r="C332" s="387" t="s">
        <v>197</v>
      </c>
      <c r="D332" s="172"/>
      <c r="E332" s="173" t="s">
        <v>2</v>
      </c>
      <c r="F332" s="174">
        <v>2E-3</v>
      </c>
      <c r="G332" s="322">
        <v>2E-3</v>
      </c>
      <c r="H332" s="322">
        <v>2E-3</v>
      </c>
    </row>
    <row r="333" spans="3:8" ht="24" x14ac:dyDescent="0.2">
      <c r="C333" s="388"/>
      <c r="D333" s="172" t="s">
        <v>285</v>
      </c>
      <c r="E333" s="176" t="s">
        <v>216</v>
      </c>
      <c r="F333" s="174">
        <v>2.0000000000000018E-3</v>
      </c>
      <c r="G333" s="322">
        <v>2.0000000000000018E-3</v>
      </c>
      <c r="H333" s="322">
        <v>2.0000000000000018E-3</v>
      </c>
    </row>
    <row r="334" spans="3:8" ht="24" x14ac:dyDescent="0.2">
      <c r="C334" s="388"/>
      <c r="D334" s="172" t="s">
        <v>286</v>
      </c>
      <c r="E334" s="176" t="s">
        <v>220</v>
      </c>
      <c r="F334" s="179" t="s">
        <v>76</v>
      </c>
      <c r="G334" s="324" t="s">
        <v>76</v>
      </c>
      <c r="H334" s="324" t="s">
        <v>76</v>
      </c>
    </row>
    <row r="335" spans="3:8" ht="24" x14ac:dyDescent="0.2">
      <c r="C335" s="388"/>
      <c r="D335" s="172" t="s">
        <v>287</v>
      </c>
      <c r="E335" s="176" t="s">
        <v>222</v>
      </c>
      <c r="F335" s="179" t="s">
        <v>76</v>
      </c>
      <c r="G335" s="324" t="s">
        <v>76</v>
      </c>
      <c r="H335" s="324" t="s">
        <v>76</v>
      </c>
    </row>
    <row r="336" spans="3:8" x14ac:dyDescent="0.2">
      <c r="C336" s="388"/>
      <c r="D336" s="172"/>
      <c r="E336" s="176" t="s">
        <v>223</v>
      </c>
      <c r="F336" s="182">
        <v>1</v>
      </c>
      <c r="G336" s="325">
        <v>1</v>
      </c>
      <c r="H336" s="325">
        <v>1</v>
      </c>
    </row>
    <row r="337" spans="3:8" ht="24" x14ac:dyDescent="0.2">
      <c r="C337" s="388"/>
      <c r="D337" s="172" t="s">
        <v>288</v>
      </c>
      <c r="E337" s="176" t="s">
        <v>225</v>
      </c>
      <c r="F337" s="184">
        <v>26.3</v>
      </c>
      <c r="G337" s="326">
        <v>26.352600000000002</v>
      </c>
      <c r="H337" s="326">
        <v>26.405305200000001</v>
      </c>
    </row>
    <row r="338" spans="3:8" ht="24" x14ac:dyDescent="0.2">
      <c r="C338" s="389"/>
      <c r="D338" s="172" t="s">
        <v>289</v>
      </c>
      <c r="E338" s="176" t="s">
        <v>226</v>
      </c>
      <c r="F338" s="186" t="b">
        <v>1</v>
      </c>
      <c r="G338" s="327" t="b">
        <v>1</v>
      </c>
      <c r="H338" s="327" t="b">
        <v>1</v>
      </c>
    </row>
    <row r="339" spans="3:8" x14ac:dyDescent="0.2">
      <c r="G339" s="188"/>
      <c r="H339" s="188"/>
    </row>
    <row r="340" spans="3:8" x14ac:dyDescent="0.2">
      <c r="C340" s="387" t="s">
        <v>198</v>
      </c>
      <c r="D340" s="172"/>
      <c r="E340" s="173" t="s">
        <v>2</v>
      </c>
      <c r="F340" s="174">
        <v>2E-3</v>
      </c>
      <c r="G340" s="322">
        <v>2E-3</v>
      </c>
      <c r="H340" s="322">
        <v>2E-3</v>
      </c>
    </row>
    <row r="341" spans="3:8" ht="24" x14ac:dyDescent="0.2">
      <c r="C341" s="388"/>
      <c r="D341" s="172" t="s">
        <v>285</v>
      </c>
      <c r="E341" s="176" t="s">
        <v>216</v>
      </c>
      <c r="F341" s="174">
        <v>2.0000000000000018E-3</v>
      </c>
      <c r="G341" s="322">
        <v>2.0000000000000018E-3</v>
      </c>
      <c r="H341" s="322">
        <v>2.0000000000000018E-3</v>
      </c>
    </row>
    <row r="342" spans="3:8" ht="24" x14ac:dyDescent="0.2">
      <c r="C342" s="388"/>
      <c r="D342" s="172" t="s">
        <v>286</v>
      </c>
      <c r="E342" s="176" t="s">
        <v>220</v>
      </c>
      <c r="F342" s="179" t="s">
        <v>76</v>
      </c>
      <c r="G342" s="324" t="s">
        <v>76</v>
      </c>
      <c r="H342" s="324" t="s">
        <v>76</v>
      </c>
    </row>
    <row r="343" spans="3:8" ht="24" x14ac:dyDescent="0.2">
      <c r="C343" s="388"/>
      <c r="D343" s="172" t="s">
        <v>287</v>
      </c>
      <c r="E343" s="176" t="s">
        <v>222</v>
      </c>
      <c r="F343" s="179" t="s">
        <v>76</v>
      </c>
      <c r="G343" s="324" t="s">
        <v>76</v>
      </c>
      <c r="H343" s="324" t="s">
        <v>76</v>
      </c>
    </row>
    <row r="344" spans="3:8" x14ac:dyDescent="0.2">
      <c r="C344" s="388"/>
      <c r="D344" s="172"/>
      <c r="E344" s="176" t="s">
        <v>223</v>
      </c>
      <c r="F344" s="182">
        <v>1</v>
      </c>
      <c r="G344" s="325">
        <v>1</v>
      </c>
      <c r="H344" s="325">
        <v>1</v>
      </c>
    </row>
    <row r="345" spans="3:8" ht="24" x14ac:dyDescent="0.2">
      <c r="C345" s="388"/>
      <c r="D345" s="172" t="s">
        <v>288</v>
      </c>
      <c r="E345" s="176" t="s">
        <v>225</v>
      </c>
      <c r="F345" s="184">
        <v>52.6</v>
      </c>
      <c r="G345" s="326">
        <v>52.705200000000005</v>
      </c>
      <c r="H345" s="326">
        <v>52.810610400000002</v>
      </c>
    </row>
    <row r="346" spans="3:8" ht="24" x14ac:dyDescent="0.2">
      <c r="C346" s="389"/>
      <c r="D346" s="172" t="s">
        <v>289</v>
      </c>
      <c r="E346" s="176" t="s">
        <v>226</v>
      </c>
      <c r="F346" s="186" t="b">
        <v>1</v>
      </c>
      <c r="G346" s="327" t="b">
        <v>1</v>
      </c>
      <c r="H346" s="327" t="b">
        <v>1</v>
      </c>
    </row>
    <row r="347" spans="3:8" x14ac:dyDescent="0.2">
      <c r="G347" s="188"/>
      <c r="H347" s="188"/>
    </row>
    <row r="348" spans="3:8" x14ac:dyDescent="0.2">
      <c r="C348" s="387" t="s">
        <v>199</v>
      </c>
      <c r="D348" s="172"/>
      <c r="E348" s="173" t="s">
        <v>2</v>
      </c>
      <c r="F348" s="174">
        <v>2E-3</v>
      </c>
      <c r="G348" s="322">
        <v>2E-3</v>
      </c>
      <c r="H348" s="322">
        <v>2E-3</v>
      </c>
    </row>
    <row r="349" spans="3:8" ht="24" x14ac:dyDescent="0.2">
      <c r="C349" s="388"/>
      <c r="D349" s="172" t="s">
        <v>285</v>
      </c>
      <c r="E349" s="176" t="s">
        <v>216</v>
      </c>
      <c r="F349" s="174">
        <v>2.0000000000000018E-3</v>
      </c>
      <c r="G349" s="322">
        <v>2.0000000000000018E-3</v>
      </c>
      <c r="H349" s="322">
        <v>2.0000000000000018E-3</v>
      </c>
    </row>
    <row r="350" spans="3:8" ht="24" x14ac:dyDescent="0.2">
      <c r="C350" s="388"/>
      <c r="D350" s="172" t="s">
        <v>286</v>
      </c>
      <c r="E350" s="176" t="s">
        <v>220</v>
      </c>
      <c r="F350" s="179" t="s">
        <v>76</v>
      </c>
      <c r="G350" s="324" t="s">
        <v>76</v>
      </c>
      <c r="H350" s="324" t="s">
        <v>76</v>
      </c>
    </row>
    <row r="351" spans="3:8" ht="24" x14ac:dyDescent="0.2">
      <c r="C351" s="388"/>
      <c r="D351" s="172" t="s">
        <v>287</v>
      </c>
      <c r="E351" s="176" t="s">
        <v>222</v>
      </c>
      <c r="F351" s="179" t="s">
        <v>76</v>
      </c>
      <c r="G351" s="324" t="s">
        <v>76</v>
      </c>
      <c r="H351" s="324" t="s">
        <v>76</v>
      </c>
    </row>
    <row r="352" spans="3:8" x14ac:dyDescent="0.2">
      <c r="C352" s="388"/>
      <c r="D352" s="172"/>
      <c r="E352" s="176" t="s">
        <v>223</v>
      </c>
      <c r="F352" s="182">
        <v>1</v>
      </c>
      <c r="G352" s="325">
        <v>1</v>
      </c>
      <c r="H352" s="325">
        <v>1</v>
      </c>
    </row>
    <row r="353" spans="3:8" ht="24" x14ac:dyDescent="0.2">
      <c r="C353" s="388"/>
      <c r="D353" s="172" t="s">
        <v>288</v>
      </c>
      <c r="E353" s="176" t="s">
        <v>225</v>
      </c>
      <c r="F353" s="184">
        <v>105.2</v>
      </c>
      <c r="G353" s="326">
        <v>105.41040000000001</v>
      </c>
      <c r="H353" s="326">
        <v>105.6212208</v>
      </c>
    </row>
    <row r="354" spans="3:8" ht="24" x14ac:dyDescent="0.2">
      <c r="C354" s="389"/>
      <c r="D354" s="172" t="s">
        <v>289</v>
      </c>
      <c r="E354" s="176" t="s">
        <v>226</v>
      </c>
      <c r="F354" s="186" t="b">
        <v>1</v>
      </c>
      <c r="G354" s="327" t="b">
        <v>1</v>
      </c>
      <c r="H354" s="327" t="b">
        <v>1</v>
      </c>
    </row>
    <row r="355" spans="3:8" x14ac:dyDescent="0.2">
      <c r="G355" s="188"/>
      <c r="H355" s="188"/>
    </row>
    <row r="356" spans="3:8" x14ac:dyDescent="0.2">
      <c r="C356" s="387" t="s">
        <v>200</v>
      </c>
      <c r="D356" s="172"/>
      <c r="E356" s="173" t="s">
        <v>2</v>
      </c>
      <c r="F356" s="174">
        <v>2E-3</v>
      </c>
      <c r="G356" s="322">
        <v>2E-3</v>
      </c>
      <c r="H356" s="322">
        <v>2E-3</v>
      </c>
    </row>
    <row r="357" spans="3:8" ht="24" x14ac:dyDescent="0.2">
      <c r="C357" s="388"/>
      <c r="D357" s="172" t="s">
        <v>285</v>
      </c>
      <c r="E357" s="176" t="s">
        <v>216</v>
      </c>
      <c r="F357" s="174">
        <v>2.0000000000000018E-3</v>
      </c>
      <c r="G357" s="322">
        <v>2.0000000000000018E-3</v>
      </c>
      <c r="H357" s="322">
        <v>2.0000000000000018E-3</v>
      </c>
    </row>
    <row r="358" spans="3:8" ht="24" x14ac:dyDescent="0.2">
      <c r="C358" s="388"/>
      <c r="D358" s="172" t="s">
        <v>286</v>
      </c>
      <c r="E358" s="176" t="s">
        <v>220</v>
      </c>
      <c r="F358" s="179" t="s">
        <v>76</v>
      </c>
      <c r="G358" s="324" t="s">
        <v>76</v>
      </c>
      <c r="H358" s="324" t="s">
        <v>76</v>
      </c>
    </row>
    <row r="359" spans="3:8" ht="24" x14ac:dyDescent="0.2">
      <c r="C359" s="388"/>
      <c r="D359" s="172" t="s">
        <v>287</v>
      </c>
      <c r="E359" s="176" t="s">
        <v>222</v>
      </c>
      <c r="F359" s="179" t="s">
        <v>76</v>
      </c>
      <c r="G359" s="324" t="s">
        <v>76</v>
      </c>
      <c r="H359" s="324" t="s">
        <v>76</v>
      </c>
    </row>
    <row r="360" spans="3:8" x14ac:dyDescent="0.2">
      <c r="C360" s="388"/>
      <c r="D360" s="172"/>
      <c r="E360" s="176" t="s">
        <v>223</v>
      </c>
      <c r="F360" s="182">
        <v>1</v>
      </c>
      <c r="G360" s="325">
        <v>1</v>
      </c>
      <c r="H360" s="325">
        <v>1</v>
      </c>
    </row>
    <row r="361" spans="3:8" ht="24" x14ac:dyDescent="0.2">
      <c r="C361" s="388"/>
      <c r="D361" s="172" t="s">
        <v>288</v>
      </c>
      <c r="E361" s="176" t="s">
        <v>225</v>
      </c>
      <c r="F361" s="184">
        <v>52.6</v>
      </c>
      <c r="G361" s="326">
        <v>52.705200000000005</v>
      </c>
      <c r="H361" s="326">
        <v>52.810610400000002</v>
      </c>
    </row>
    <row r="362" spans="3:8" ht="24" x14ac:dyDescent="0.2">
      <c r="C362" s="389"/>
      <c r="D362" s="172" t="s">
        <v>289</v>
      </c>
      <c r="E362" s="176" t="s">
        <v>226</v>
      </c>
      <c r="F362" s="186" t="b">
        <v>1</v>
      </c>
      <c r="G362" s="327" t="b">
        <v>1</v>
      </c>
      <c r="H362" s="327" t="b">
        <v>1</v>
      </c>
    </row>
  </sheetData>
  <mergeCells count="49">
    <mergeCell ref="C143:C152"/>
    <mergeCell ref="C9:C17"/>
    <mergeCell ref="C21:C29"/>
    <mergeCell ref="C33:C41"/>
    <mergeCell ref="C45:C53"/>
    <mergeCell ref="C57:C65"/>
    <mergeCell ref="C69:C77"/>
    <mergeCell ref="C81:C89"/>
    <mergeCell ref="C93:C101"/>
    <mergeCell ref="C105:C113"/>
    <mergeCell ref="C117:C125"/>
    <mergeCell ref="C130:C141"/>
    <mergeCell ref="C229:C230"/>
    <mergeCell ref="C156:C164"/>
    <mergeCell ref="C169:C177"/>
    <mergeCell ref="C182:C190"/>
    <mergeCell ref="C195:C204"/>
    <mergeCell ref="C208:C209"/>
    <mergeCell ref="C211:C212"/>
    <mergeCell ref="C214:C215"/>
    <mergeCell ref="C217:C218"/>
    <mergeCell ref="C220:C221"/>
    <mergeCell ref="C223:C224"/>
    <mergeCell ref="C226:C227"/>
    <mergeCell ref="C232:C252"/>
    <mergeCell ref="D232:D234"/>
    <mergeCell ref="D235:D237"/>
    <mergeCell ref="D238:D240"/>
    <mergeCell ref="D241:D243"/>
    <mergeCell ref="D244:D246"/>
    <mergeCell ref="D247:D249"/>
    <mergeCell ref="D250:D252"/>
    <mergeCell ref="C316:C322"/>
    <mergeCell ref="C254:C265"/>
    <mergeCell ref="D254:D256"/>
    <mergeCell ref="D257:D259"/>
    <mergeCell ref="D260:D262"/>
    <mergeCell ref="D263:D265"/>
    <mergeCell ref="C268:C274"/>
    <mergeCell ref="C276:C282"/>
    <mergeCell ref="C284:C290"/>
    <mergeCell ref="C292:C298"/>
    <mergeCell ref="C300:C306"/>
    <mergeCell ref="C308:C314"/>
    <mergeCell ref="C324:C330"/>
    <mergeCell ref="C332:C338"/>
    <mergeCell ref="C340:C346"/>
    <mergeCell ref="C348:C354"/>
    <mergeCell ref="C356:C362"/>
  </mergeCells>
  <conditionalFormatting sqref="F7:H8 F166 F164 F46:F47 F155:F158 F54:F55 C2:E2 F1:H5 F275 F268 F283 F291 F299 F307 F315 F323 F331 F339 F347 F355 F363:H1048576">
    <cfRule type="containsText" dxfId="1409" priority="1535" operator="containsText" text="FALSE">
      <formula>NOT(ISERROR(SEARCH("FALSE",C1)))</formula>
    </cfRule>
    <cfRule type="cellIs" dxfId="1408" priority="1536" operator="equal">
      <formula>TRUE</formula>
    </cfRule>
  </conditionalFormatting>
  <conditionalFormatting sqref="C1:E3 E5 C4:D4">
    <cfRule type="containsText" dxfId="1407" priority="1533" operator="containsText" text="FALSE">
      <formula>NOT(ISERROR(SEARCH("FALSE",C1)))</formula>
    </cfRule>
    <cfRule type="cellIs" dxfId="1406" priority="1534" operator="equal">
      <formula>TRUE</formula>
    </cfRule>
  </conditionalFormatting>
  <conditionalFormatting sqref="E4">
    <cfRule type="containsText" dxfId="1405" priority="1531" operator="containsText" text="FALSE">
      <formula>NOT(ISERROR(SEARCH("FALSE",E4)))</formula>
    </cfRule>
    <cfRule type="cellIs" dxfId="1404" priority="1532" operator="equal">
      <formula>TRUE</formula>
    </cfRule>
  </conditionalFormatting>
  <conditionalFormatting sqref="F81:F83 F91 F87">
    <cfRule type="containsText" dxfId="1403" priority="1529" operator="containsText" text="FALSE">
      <formula>NOT(ISERROR(SEARCH("FALSE",F81)))</formula>
    </cfRule>
    <cfRule type="cellIs" dxfId="1402" priority="1530" operator="equal">
      <formula>TRUE</formula>
    </cfRule>
  </conditionalFormatting>
  <conditionalFormatting sqref="F169:F171">
    <cfRule type="containsText" dxfId="1401" priority="1527" operator="containsText" text="FALSE">
      <formula>NOT(ISERROR(SEARCH("FALSE",F169)))</formula>
    </cfRule>
    <cfRule type="cellIs" dxfId="1400" priority="1528" operator="equal">
      <formula>TRUE</formula>
    </cfRule>
  </conditionalFormatting>
  <conditionalFormatting sqref="F167">
    <cfRule type="containsText" dxfId="1399" priority="1525" operator="containsText" text="FALSE">
      <formula>NOT(ISERROR(SEARCH("FALSE",F167)))</formula>
    </cfRule>
    <cfRule type="cellIs" dxfId="1398" priority="1526" operator="equal">
      <formula>TRUE</formula>
    </cfRule>
  </conditionalFormatting>
  <conditionalFormatting sqref="F182:F184">
    <cfRule type="containsText" dxfId="1397" priority="1523" operator="containsText" text="FALSE">
      <formula>NOT(ISERROR(SEARCH("FALSE",F182)))</formula>
    </cfRule>
    <cfRule type="cellIs" dxfId="1396" priority="1524" operator="equal">
      <formula>TRUE</formula>
    </cfRule>
  </conditionalFormatting>
  <conditionalFormatting sqref="F58:F59 F63">
    <cfRule type="containsText" dxfId="1395" priority="1521" operator="containsText" text="FALSE">
      <formula>NOT(ISERROR(SEARCH("FALSE",F58)))</formula>
    </cfRule>
    <cfRule type="cellIs" dxfId="1394" priority="1522" operator="equal">
      <formula>TRUE</formula>
    </cfRule>
  </conditionalFormatting>
  <conditionalFormatting sqref="F105:F107 F111">
    <cfRule type="containsText" dxfId="1393" priority="1519" operator="containsText" text="FALSE">
      <formula>NOT(ISERROR(SEARCH("FALSE",F105)))</formula>
    </cfRule>
    <cfRule type="cellIs" dxfId="1392" priority="1520" operator="equal">
      <formula>TRUE</formula>
    </cfRule>
  </conditionalFormatting>
  <conditionalFormatting sqref="F70:F71 F75">
    <cfRule type="containsText" dxfId="1391" priority="1515" operator="containsText" text="FALSE">
      <formula>NOT(ISERROR(SEARCH("FALSE",F70)))</formula>
    </cfRule>
    <cfRule type="cellIs" dxfId="1390" priority="1516" operator="equal">
      <formula>TRUE</formula>
    </cfRule>
  </conditionalFormatting>
  <conditionalFormatting sqref="F117:F119 F123">
    <cfRule type="containsText" dxfId="1389" priority="1513" operator="containsText" text="FALSE">
      <formula>NOT(ISERROR(SEARCH("FALSE",F117)))</formula>
    </cfRule>
    <cfRule type="cellIs" dxfId="1388" priority="1514" operator="equal">
      <formula>TRUE</formula>
    </cfRule>
  </conditionalFormatting>
  <conditionalFormatting sqref="F48">
    <cfRule type="containsText" dxfId="1387" priority="1511" operator="containsText" text="FALSE">
      <formula>NOT(ISERROR(SEARCH("FALSE",F48)))</formula>
    </cfRule>
    <cfRule type="cellIs" dxfId="1386" priority="1512" operator="equal">
      <formula>TRUE</formula>
    </cfRule>
  </conditionalFormatting>
  <conditionalFormatting sqref="F180">
    <cfRule type="containsText" dxfId="1385" priority="1489" operator="containsText" text="FALSE">
      <formula>NOT(ISERROR(SEARCH("FALSE",F180)))</formula>
    </cfRule>
    <cfRule type="cellIs" dxfId="1384" priority="1490" operator="equal">
      <formula>TRUE</formula>
    </cfRule>
  </conditionalFormatting>
  <conditionalFormatting sqref="C5:D6">
    <cfRule type="containsText" dxfId="1383" priority="1495" operator="containsText" text="FALSE">
      <formula>NOT(ISERROR(SEARCH("FALSE",C5)))</formula>
    </cfRule>
    <cfRule type="cellIs" dxfId="1382" priority="1496" operator="equal">
      <formula>TRUE</formula>
    </cfRule>
  </conditionalFormatting>
  <conditionalFormatting sqref="F84">
    <cfRule type="containsText" dxfId="1381" priority="1509" operator="containsText" text="FALSE">
      <formula>NOT(ISERROR(SEARCH("FALSE",F84)))</formula>
    </cfRule>
    <cfRule type="cellIs" dxfId="1380" priority="1510" operator="equal">
      <formula>TRUE</formula>
    </cfRule>
  </conditionalFormatting>
  <conditionalFormatting sqref="F60">
    <cfRule type="containsText" dxfId="1379" priority="1507" operator="containsText" text="FALSE">
      <formula>NOT(ISERROR(SEARCH("FALSE",F60)))</formula>
    </cfRule>
    <cfRule type="cellIs" dxfId="1378" priority="1508" operator="equal">
      <formula>TRUE</formula>
    </cfRule>
  </conditionalFormatting>
  <conditionalFormatting sqref="F108">
    <cfRule type="containsText" dxfId="1377" priority="1505" operator="containsText" text="FALSE">
      <formula>NOT(ISERROR(SEARCH("FALSE",F108)))</formula>
    </cfRule>
    <cfRule type="cellIs" dxfId="1376" priority="1506" operator="equal">
      <formula>TRUE</formula>
    </cfRule>
  </conditionalFormatting>
  <conditionalFormatting sqref="F72">
    <cfRule type="containsText" dxfId="1375" priority="1503" operator="containsText" text="FALSE">
      <formula>NOT(ISERROR(SEARCH("FALSE",F72)))</formula>
    </cfRule>
    <cfRule type="cellIs" dxfId="1374" priority="1504" operator="equal">
      <formula>TRUE</formula>
    </cfRule>
  </conditionalFormatting>
  <conditionalFormatting sqref="F120">
    <cfRule type="containsText" dxfId="1373" priority="1501" operator="containsText" text="FALSE">
      <formula>NOT(ISERROR(SEARCH("FALSE",F120)))</formula>
    </cfRule>
    <cfRule type="cellIs" dxfId="1372" priority="1502" operator="equal">
      <formula>TRUE</formula>
    </cfRule>
  </conditionalFormatting>
  <conditionalFormatting sqref="F172">
    <cfRule type="containsText" dxfId="1371" priority="1499" operator="containsText" text="FALSE">
      <formula>NOT(ISERROR(SEARCH("FALSE",F172)))</formula>
    </cfRule>
    <cfRule type="cellIs" dxfId="1370" priority="1500" operator="equal">
      <formula>TRUE</formula>
    </cfRule>
  </conditionalFormatting>
  <conditionalFormatting sqref="F185">
    <cfRule type="containsText" dxfId="1369" priority="1497" operator="containsText" text="FALSE">
      <formula>NOT(ISERROR(SEARCH("FALSE",F185)))</formula>
    </cfRule>
    <cfRule type="cellIs" dxfId="1368" priority="1498" operator="equal">
      <formula>TRUE</formula>
    </cfRule>
  </conditionalFormatting>
  <conditionalFormatting sqref="F6:H6">
    <cfRule type="containsText" dxfId="1367" priority="1493" operator="containsText" text="FALSE">
      <formula>NOT(ISERROR(SEARCH("FALSE",F6)))</formula>
    </cfRule>
    <cfRule type="cellIs" dxfId="1366" priority="1494" operator="equal">
      <formula>TRUE</formula>
    </cfRule>
  </conditionalFormatting>
  <conditionalFormatting sqref="E6">
    <cfRule type="containsText" dxfId="1365" priority="1491" operator="containsText" text="FALSE">
      <formula>NOT(ISERROR(SEARCH("FALSE",E6)))</formula>
    </cfRule>
    <cfRule type="cellIs" dxfId="1364" priority="1492" operator="equal">
      <formula>TRUE</formula>
    </cfRule>
  </conditionalFormatting>
  <conditionalFormatting sqref="F193">
    <cfRule type="containsText" dxfId="1363" priority="1487" operator="containsText" text="FALSE">
      <formula>NOT(ISERROR(SEARCH("FALSE",F193)))</formula>
    </cfRule>
    <cfRule type="cellIs" dxfId="1362" priority="1488" operator="equal">
      <formula>TRUE</formula>
    </cfRule>
  </conditionalFormatting>
  <conditionalFormatting sqref="F337">
    <cfRule type="containsText" dxfId="1361" priority="1021" operator="containsText" text="FALSE">
      <formula>NOT(ISERROR(SEARCH("FALSE",F337)))</formula>
    </cfRule>
    <cfRule type="cellIs" dxfId="1360" priority="1022" operator="equal">
      <formula>TRUE</formula>
    </cfRule>
  </conditionalFormatting>
  <conditionalFormatting sqref="F51">
    <cfRule type="containsText" dxfId="1359" priority="1483" operator="containsText" text="FALSE">
      <formula>NOT(ISERROR(SEARCH("FALSE",F51)))</formula>
    </cfRule>
    <cfRule type="cellIs" dxfId="1358" priority="1484" operator="equal">
      <formula>TRUE</formula>
    </cfRule>
  </conditionalFormatting>
  <conditionalFormatting sqref="F53">
    <cfRule type="containsText" dxfId="1357" priority="1481" operator="containsText" text="FALSE">
      <formula>NOT(ISERROR(SEARCH("FALSE",F53)))</formula>
    </cfRule>
    <cfRule type="cellIs" dxfId="1356" priority="1482" operator="equal">
      <formula>TRUE</formula>
    </cfRule>
  </conditionalFormatting>
  <conditionalFormatting sqref="F177">
    <cfRule type="containsText" dxfId="1355" priority="1479" operator="containsText" text="FALSE">
      <formula>NOT(ISERROR(SEARCH("FALSE",F177)))</formula>
    </cfRule>
    <cfRule type="cellIs" dxfId="1354" priority="1480" operator="equal">
      <formula>TRUE</formula>
    </cfRule>
  </conditionalFormatting>
  <conditionalFormatting sqref="F190">
    <cfRule type="containsText" dxfId="1353" priority="1477" operator="containsText" text="FALSE">
      <formula>NOT(ISERROR(SEARCH("FALSE",F190)))</formula>
    </cfRule>
    <cfRule type="cellIs" dxfId="1352" priority="1478" operator="equal">
      <formula>TRUE</formula>
    </cfRule>
  </conditionalFormatting>
  <conditionalFormatting sqref="F89">
    <cfRule type="containsText" dxfId="1351" priority="1453" operator="containsText" text="FALSE">
      <formula>NOT(ISERROR(SEARCH("FALSE",F89)))</formula>
    </cfRule>
    <cfRule type="cellIs" dxfId="1350" priority="1454" operator="equal">
      <formula>TRUE</formula>
    </cfRule>
  </conditionalFormatting>
  <conditionalFormatting sqref="F178">
    <cfRule type="containsText" dxfId="1349" priority="1441" operator="containsText" text="FALSE">
      <formula>NOT(ISERROR(SEARCH("FALSE",F178)))</formula>
    </cfRule>
    <cfRule type="cellIs" dxfId="1348" priority="1442" operator="equal">
      <formula>TRUE</formula>
    </cfRule>
  </conditionalFormatting>
  <conditionalFormatting sqref="F125">
    <cfRule type="containsText" dxfId="1347" priority="1443" operator="containsText" text="FALSE">
      <formula>NOT(ISERROR(SEARCH("FALSE",F125)))</formula>
    </cfRule>
    <cfRule type="cellIs" dxfId="1346" priority="1444" operator="equal">
      <formula>TRUE</formula>
    </cfRule>
  </conditionalFormatting>
  <conditionalFormatting sqref="F90">
    <cfRule type="containsText" dxfId="1345" priority="1475" operator="containsText" text="FALSE">
      <formula>NOT(ISERROR(SEARCH("FALSE",F90)))</formula>
    </cfRule>
    <cfRule type="cellIs" dxfId="1344" priority="1476" operator="equal">
      <formula>TRUE</formula>
    </cfRule>
  </conditionalFormatting>
  <conditionalFormatting sqref="F66">
    <cfRule type="containsText" dxfId="1343" priority="1473" operator="containsText" text="FALSE">
      <formula>NOT(ISERROR(SEARCH("FALSE",F66)))</formula>
    </cfRule>
    <cfRule type="cellIs" dxfId="1342" priority="1474" operator="equal">
      <formula>TRUE</formula>
    </cfRule>
  </conditionalFormatting>
  <conditionalFormatting sqref="F114">
    <cfRule type="containsText" dxfId="1341" priority="1471" operator="containsText" text="FALSE">
      <formula>NOT(ISERROR(SEARCH("FALSE",F114)))</formula>
    </cfRule>
    <cfRule type="cellIs" dxfId="1340" priority="1472" operator="equal">
      <formula>TRUE</formula>
    </cfRule>
  </conditionalFormatting>
  <conditionalFormatting sqref="F78">
    <cfRule type="containsText" dxfId="1339" priority="1467" operator="containsText" text="FALSE">
      <formula>NOT(ISERROR(SEARCH("FALSE",F78)))</formula>
    </cfRule>
    <cfRule type="cellIs" dxfId="1338" priority="1468" operator="equal">
      <formula>TRUE</formula>
    </cfRule>
  </conditionalFormatting>
  <conditionalFormatting sqref="F126">
    <cfRule type="containsText" dxfId="1337" priority="1465" operator="containsText" text="FALSE">
      <formula>NOT(ISERROR(SEARCH("FALSE",F126)))</formula>
    </cfRule>
    <cfRule type="cellIs" dxfId="1336" priority="1466" operator="equal">
      <formula>TRUE</formula>
    </cfRule>
  </conditionalFormatting>
  <conditionalFormatting sqref="F67">
    <cfRule type="containsText" dxfId="1335" priority="1463" operator="containsText" text="FALSE">
      <formula>NOT(ISERROR(SEARCH("FALSE",F67)))</formula>
    </cfRule>
    <cfRule type="cellIs" dxfId="1334" priority="1464" operator="equal">
      <formula>TRUE</formula>
    </cfRule>
  </conditionalFormatting>
  <conditionalFormatting sqref="F115">
    <cfRule type="containsText" dxfId="1333" priority="1461" operator="containsText" text="FALSE">
      <formula>NOT(ISERROR(SEARCH("FALSE",F115)))</formula>
    </cfRule>
    <cfRule type="cellIs" dxfId="1332" priority="1462" operator="equal">
      <formula>TRUE</formula>
    </cfRule>
  </conditionalFormatting>
  <conditionalFormatting sqref="F79">
    <cfRule type="containsText" dxfId="1331" priority="1457" operator="containsText" text="FALSE">
      <formula>NOT(ISERROR(SEARCH("FALSE",F79)))</formula>
    </cfRule>
    <cfRule type="cellIs" dxfId="1330" priority="1458" operator="equal">
      <formula>TRUE</formula>
    </cfRule>
  </conditionalFormatting>
  <conditionalFormatting sqref="F127:F128">
    <cfRule type="containsText" dxfId="1329" priority="1455" operator="containsText" text="FALSE">
      <formula>NOT(ISERROR(SEARCH("FALSE",F127)))</formula>
    </cfRule>
    <cfRule type="cellIs" dxfId="1328" priority="1456" operator="equal">
      <formula>TRUE</formula>
    </cfRule>
  </conditionalFormatting>
  <conditionalFormatting sqref="F65">
    <cfRule type="containsText" dxfId="1327" priority="1451" operator="containsText" text="FALSE">
      <formula>NOT(ISERROR(SEARCH("FALSE",F65)))</formula>
    </cfRule>
    <cfRule type="cellIs" dxfId="1326" priority="1452" operator="equal">
      <formula>TRUE</formula>
    </cfRule>
  </conditionalFormatting>
  <conditionalFormatting sqref="F113">
    <cfRule type="containsText" dxfId="1325" priority="1449" operator="containsText" text="FALSE">
      <formula>NOT(ISERROR(SEARCH("FALSE",F113)))</formula>
    </cfRule>
    <cfRule type="cellIs" dxfId="1324" priority="1450" operator="equal">
      <formula>TRUE</formula>
    </cfRule>
  </conditionalFormatting>
  <conditionalFormatting sqref="F77">
    <cfRule type="containsText" dxfId="1323" priority="1445" operator="containsText" text="FALSE">
      <formula>NOT(ISERROR(SEARCH("FALSE",F77)))</formula>
    </cfRule>
    <cfRule type="cellIs" dxfId="1322" priority="1446" operator="equal">
      <formula>TRUE</formula>
    </cfRule>
  </conditionalFormatting>
  <conditionalFormatting sqref="F179">
    <cfRule type="containsText" dxfId="1321" priority="1439" operator="containsText" text="FALSE">
      <formula>NOT(ISERROR(SEARCH("FALSE",F179)))</formula>
    </cfRule>
    <cfRule type="cellIs" dxfId="1320" priority="1440" operator="equal">
      <formula>TRUE</formula>
    </cfRule>
  </conditionalFormatting>
  <conditionalFormatting sqref="F192">
    <cfRule type="containsText" dxfId="1319" priority="1435" operator="containsText" text="FALSE">
      <formula>NOT(ISERROR(SEARCH("FALSE",F192)))</formula>
    </cfRule>
    <cfRule type="cellIs" dxfId="1318" priority="1436" operator="equal">
      <formula>TRUE</formula>
    </cfRule>
  </conditionalFormatting>
  <conditionalFormatting sqref="F191">
    <cfRule type="containsText" dxfId="1317" priority="1437" operator="containsText" text="FALSE">
      <formula>NOT(ISERROR(SEARCH("FALSE",F191)))</formula>
    </cfRule>
    <cfRule type="cellIs" dxfId="1316" priority="1438" operator="equal">
      <formula>TRUE</formula>
    </cfRule>
  </conditionalFormatting>
  <conditionalFormatting sqref="F175">
    <cfRule type="containsText" dxfId="1315" priority="1433" operator="containsText" text="FALSE">
      <formula>NOT(ISERROR(SEARCH("FALSE",F175)))</formula>
    </cfRule>
    <cfRule type="cellIs" dxfId="1314" priority="1434" operator="equal">
      <formula>TRUE</formula>
    </cfRule>
  </conditionalFormatting>
  <conditionalFormatting sqref="F188">
    <cfRule type="containsText" dxfId="1313" priority="1431" operator="containsText" text="FALSE">
      <formula>NOT(ISERROR(SEARCH("FALSE",F188)))</formula>
    </cfRule>
    <cfRule type="cellIs" dxfId="1312" priority="1432" operator="equal">
      <formula>TRUE</formula>
    </cfRule>
  </conditionalFormatting>
  <conditionalFormatting sqref="F360">
    <cfRule type="containsText" dxfId="1311" priority="963" operator="containsText" text="FALSE">
      <formula>NOT(ISERROR(SEARCH("FALSE",F360)))</formula>
    </cfRule>
    <cfRule type="cellIs" dxfId="1310" priority="964" operator="equal">
      <formula>TRUE</formula>
    </cfRule>
  </conditionalFormatting>
  <conditionalFormatting sqref="F218:F219">
    <cfRule type="containsText" dxfId="1309" priority="943" operator="containsText" text="FALSE">
      <formula>NOT(ISERROR(SEARCH("FALSE",F218)))</formula>
    </cfRule>
    <cfRule type="cellIs" dxfId="1308" priority="944" operator="equal">
      <formula>TRUE</formula>
    </cfRule>
  </conditionalFormatting>
  <conditionalFormatting sqref="F52">
    <cfRule type="containsText" dxfId="1307" priority="1409" operator="containsText" text="FALSE">
      <formula>NOT(ISERROR(SEARCH("FALSE",F52)))</formula>
    </cfRule>
    <cfRule type="cellIs" dxfId="1306" priority="1410" operator="equal">
      <formula>TRUE</formula>
    </cfRule>
  </conditionalFormatting>
  <conditionalFormatting sqref="F227">
    <cfRule type="containsText" dxfId="1305" priority="947" operator="containsText" text="FALSE">
      <formula>NOT(ISERROR(SEARCH("FALSE",F227)))</formula>
    </cfRule>
    <cfRule type="cellIs" dxfId="1304" priority="948" operator="equal">
      <formula>TRUE</formula>
    </cfRule>
  </conditionalFormatting>
  <conditionalFormatting sqref="F189">
    <cfRule type="containsText" dxfId="1303" priority="1413" operator="containsText" text="FALSE">
      <formula>NOT(ISERROR(SEARCH("FALSE",F189)))</formula>
    </cfRule>
    <cfRule type="cellIs" dxfId="1302" priority="1414" operator="equal">
      <formula>TRUE</formula>
    </cfRule>
  </conditionalFormatting>
  <conditionalFormatting sqref="F176">
    <cfRule type="containsText" dxfId="1301" priority="1417" operator="containsText" text="FALSE">
      <formula>NOT(ISERROR(SEARCH("FALSE",F176)))</formula>
    </cfRule>
    <cfRule type="cellIs" dxfId="1300" priority="1418" operator="equal">
      <formula>TRUE</formula>
    </cfRule>
  </conditionalFormatting>
  <conditionalFormatting sqref="F163">
    <cfRule type="containsText" dxfId="1299" priority="1419" operator="containsText" text="FALSE">
      <formula>NOT(ISERROR(SEARCH("FALSE",F163)))</formula>
    </cfRule>
    <cfRule type="cellIs" dxfId="1298" priority="1420" operator="equal">
      <formula>TRUE</formula>
    </cfRule>
  </conditionalFormatting>
  <conditionalFormatting sqref="F162">
    <cfRule type="containsText" dxfId="1297" priority="1421" operator="containsText" text="FALSE">
      <formula>NOT(ISERROR(SEARCH("FALSE",F162)))</formula>
    </cfRule>
    <cfRule type="cellIs" dxfId="1296" priority="1422" operator="equal">
      <formula>TRUE</formula>
    </cfRule>
  </conditionalFormatting>
  <conditionalFormatting sqref="F159">
    <cfRule type="containsText" dxfId="1295" priority="1423" operator="containsText" text="FALSE">
      <formula>NOT(ISERROR(SEARCH("FALSE",F159)))</formula>
    </cfRule>
    <cfRule type="cellIs" dxfId="1294" priority="1424" operator="equal">
      <formula>TRUE</formula>
    </cfRule>
  </conditionalFormatting>
  <conditionalFormatting sqref="F93:F95 F99">
    <cfRule type="containsText" dxfId="1293" priority="941" operator="containsText" text="FALSE">
      <formula>NOT(ISERROR(SEARCH("FALSE",F93)))</formula>
    </cfRule>
    <cfRule type="cellIs" dxfId="1292" priority="942" operator="equal">
      <formula>TRUE</formula>
    </cfRule>
  </conditionalFormatting>
  <conditionalFormatting sqref="F102">
    <cfRule type="containsText" dxfId="1291" priority="939" operator="containsText" text="FALSE">
      <formula>NOT(ISERROR(SEARCH("FALSE",F102)))</formula>
    </cfRule>
    <cfRule type="cellIs" dxfId="1290" priority="940" operator="equal">
      <formula>TRUE</formula>
    </cfRule>
  </conditionalFormatting>
  <conditionalFormatting sqref="F103">
    <cfRule type="containsText" dxfId="1289" priority="937" operator="containsText" text="FALSE">
      <formula>NOT(ISERROR(SEARCH("FALSE",F103)))</formula>
    </cfRule>
    <cfRule type="cellIs" dxfId="1288" priority="938" operator="equal">
      <formula>TRUE</formula>
    </cfRule>
  </conditionalFormatting>
  <conditionalFormatting sqref="F100">
    <cfRule type="containsText" dxfId="1287" priority="931" operator="containsText" text="FALSE">
      <formula>NOT(ISERROR(SEARCH("FALSE",F100)))</formula>
    </cfRule>
    <cfRule type="cellIs" dxfId="1286" priority="932" operator="equal">
      <formula>TRUE</formula>
    </cfRule>
  </conditionalFormatting>
  <conditionalFormatting sqref="F31 F21:F22 F27">
    <cfRule type="containsText" dxfId="1285" priority="1393" operator="containsText" text="FALSE">
      <formula>NOT(ISERROR(SEARCH("FALSE",F21)))</formula>
    </cfRule>
    <cfRule type="cellIs" dxfId="1284" priority="1394" operator="equal">
      <formula>TRUE</formula>
    </cfRule>
  </conditionalFormatting>
  <conditionalFormatting sqref="F133">
    <cfRule type="containsText" dxfId="1283" priority="1341" operator="containsText" text="FALSE">
      <formula>NOT(ISERROR(SEARCH("FALSE",F133)))</formula>
    </cfRule>
    <cfRule type="cellIs" dxfId="1282" priority="1342" operator="equal">
      <formula>TRUE</formula>
    </cfRule>
  </conditionalFormatting>
  <conditionalFormatting sqref="F131">
    <cfRule type="containsText" dxfId="1281" priority="1347" operator="containsText" text="FALSE">
      <formula>NOT(ISERROR(SEARCH("FALSE",F131)))</formula>
    </cfRule>
    <cfRule type="cellIs" dxfId="1280" priority="1348" operator="equal">
      <formula>TRUE</formula>
    </cfRule>
  </conditionalFormatting>
  <conditionalFormatting sqref="F35">
    <cfRule type="containsText" dxfId="1279" priority="1325" operator="containsText" text="FALSE">
      <formula>NOT(ISERROR(SEARCH("FALSE",F35)))</formula>
    </cfRule>
    <cfRule type="cellIs" dxfId="1278" priority="1326" operator="equal">
      <formula>TRUE</formula>
    </cfRule>
  </conditionalFormatting>
  <conditionalFormatting sqref="G155 G166 G157:G158 G275 G283 G291 G299 G307 G315 G323 G331 G339 G347 G355 G268 G46:G47">
    <cfRule type="containsText" dxfId="1277" priority="927" operator="containsText" text="FALSE">
      <formula>NOT(ISERROR(SEARCH("FALSE",G46)))</formula>
    </cfRule>
    <cfRule type="cellIs" dxfId="1276" priority="928" operator="equal">
      <formula>TRUE</formula>
    </cfRule>
  </conditionalFormatting>
  <conditionalFormatting sqref="G178">
    <cfRule type="containsText" dxfId="1275" priority="885" operator="containsText" text="FALSE">
      <formula>NOT(ISERROR(SEARCH("FALSE",G178)))</formula>
    </cfRule>
    <cfRule type="cellIs" dxfId="1274" priority="886" operator="equal">
      <formula>TRUE</formula>
    </cfRule>
  </conditionalFormatting>
  <conditionalFormatting sqref="G87 G82:G83">
    <cfRule type="containsText" dxfId="1273" priority="925" operator="containsText" text="FALSE">
      <formula>NOT(ISERROR(SEARCH("FALSE",G82)))</formula>
    </cfRule>
    <cfRule type="cellIs" dxfId="1272" priority="926" operator="equal">
      <formula>TRUE</formula>
    </cfRule>
  </conditionalFormatting>
  <conditionalFormatting sqref="G185">
    <cfRule type="containsText" dxfId="1271" priority="893" operator="containsText" text="FALSE">
      <formula>NOT(ISERROR(SEARCH("FALSE",G185)))</formula>
    </cfRule>
    <cfRule type="cellIs" dxfId="1270" priority="894" operator="equal">
      <formula>TRUE</formula>
    </cfRule>
  </conditionalFormatting>
  <conditionalFormatting sqref="F132">
    <cfRule type="containsText" dxfId="1269" priority="1345" operator="containsText" text="FALSE">
      <formula>NOT(ISERROR(SEARCH("FALSE",F132)))</formula>
    </cfRule>
    <cfRule type="cellIs" dxfId="1268" priority="1346" operator="equal">
      <formula>TRUE</formula>
    </cfRule>
  </conditionalFormatting>
  <conditionalFormatting sqref="F11">
    <cfRule type="containsText" dxfId="1267" priority="1363" operator="containsText" text="FALSE">
      <formula>NOT(ISERROR(SEARCH("FALSE",F11)))</formula>
    </cfRule>
    <cfRule type="cellIs" dxfId="1266" priority="1364" operator="equal">
      <formula>TRUE</formula>
    </cfRule>
  </conditionalFormatting>
  <conditionalFormatting sqref="F130">
    <cfRule type="containsText" dxfId="1265" priority="1351" operator="containsText" text="FALSE">
      <formula>NOT(ISERROR(SEARCH("FALSE",F130)))</formula>
    </cfRule>
    <cfRule type="cellIs" dxfId="1264" priority="1352" operator="equal">
      <formula>TRUE</formula>
    </cfRule>
  </conditionalFormatting>
  <conditionalFormatting sqref="F15">
    <cfRule type="containsText" dxfId="1263" priority="1355" operator="containsText" text="FALSE">
      <formula>NOT(ISERROR(SEARCH("FALSE",F15)))</formula>
    </cfRule>
    <cfRule type="cellIs" dxfId="1262" priority="1356" operator="equal">
      <formula>TRUE</formula>
    </cfRule>
  </conditionalFormatting>
  <conditionalFormatting sqref="G170:G171">
    <cfRule type="containsText" dxfId="1261" priority="923" operator="containsText" text="FALSE">
      <formula>NOT(ISERROR(SEARCH("FALSE",G170)))</formula>
    </cfRule>
    <cfRule type="cellIs" dxfId="1260" priority="924" operator="equal">
      <formula>TRUE</formula>
    </cfRule>
  </conditionalFormatting>
  <conditionalFormatting sqref="F9">
    <cfRule type="containsText" dxfId="1259" priority="1371" operator="containsText" text="FALSE">
      <formula>NOT(ISERROR(SEARCH("FALSE",F9)))</formula>
    </cfRule>
    <cfRule type="cellIs" dxfId="1258" priority="1372" operator="equal">
      <formula>TRUE</formula>
    </cfRule>
  </conditionalFormatting>
  <conditionalFormatting sqref="G128 G123 G118:G119">
    <cfRule type="containsText" dxfId="1257" priority="909" operator="containsText" text="FALSE">
      <formula>NOT(ISERROR(SEARCH("FALSE",G118)))</formula>
    </cfRule>
    <cfRule type="cellIs" dxfId="1256" priority="910" operator="equal">
      <formula>TRUE</formula>
    </cfRule>
  </conditionalFormatting>
  <conditionalFormatting sqref="G167">
    <cfRule type="containsText" dxfId="1255" priority="921" operator="containsText" text="FALSE">
      <formula>NOT(ISERROR(SEARCH("FALSE",G167)))</formula>
    </cfRule>
    <cfRule type="cellIs" dxfId="1254" priority="922" operator="equal">
      <formula>TRUE</formula>
    </cfRule>
  </conditionalFormatting>
  <conditionalFormatting sqref="G111 G106:G107">
    <cfRule type="containsText" dxfId="1253" priority="915" operator="containsText" text="FALSE">
      <formula>NOT(ISERROR(SEARCH("FALSE",G106)))</formula>
    </cfRule>
    <cfRule type="cellIs" dxfId="1252" priority="916" operator="equal">
      <formula>TRUE</formula>
    </cfRule>
  </conditionalFormatting>
  <conditionalFormatting sqref="G108">
    <cfRule type="containsText" dxfId="1251" priority="901" operator="containsText" text="FALSE">
      <formula>NOT(ISERROR(SEARCH("FALSE",G108)))</formula>
    </cfRule>
    <cfRule type="cellIs" dxfId="1250" priority="902" operator="equal">
      <formula>TRUE</formula>
    </cfRule>
  </conditionalFormatting>
  <conditionalFormatting sqref="G84">
    <cfRule type="containsText" dxfId="1249" priority="905" operator="containsText" text="FALSE">
      <formula>NOT(ISERROR(SEARCH("FALSE",G84)))</formula>
    </cfRule>
    <cfRule type="cellIs" dxfId="1248" priority="906" operator="equal">
      <formula>TRUE</formula>
    </cfRule>
  </conditionalFormatting>
  <conditionalFormatting sqref="F24">
    <cfRule type="containsText" dxfId="1247" priority="1381" operator="containsText" text="FALSE">
      <formula>NOT(ISERROR(SEARCH("FALSE",F24)))</formula>
    </cfRule>
    <cfRule type="cellIs" dxfId="1246" priority="1382" operator="equal">
      <formula>TRUE</formula>
    </cfRule>
  </conditionalFormatting>
  <conditionalFormatting sqref="F29">
    <cfRule type="containsText" dxfId="1245" priority="1377" operator="containsText" text="FALSE">
      <formula>NOT(ISERROR(SEARCH("FALSE",F29)))</formula>
    </cfRule>
    <cfRule type="cellIs" dxfId="1244" priority="1378" operator="equal">
      <formula>TRUE</formula>
    </cfRule>
  </conditionalFormatting>
  <conditionalFormatting sqref="F23">
    <cfRule type="containsText" dxfId="1243" priority="1383" operator="containsText" text="FALSE">
      <formula>NOT(ISERROR(SEARCH("FALSE",F23)))</formula>
    </cfRule>
    <cfRule type="cellIs" dxfId="1242" priority="1384" operator="equal">
      <formula>TRUE</formula>
    </cfRule>
  </conditionalFormatting>
  <conditionalFormatting sqref="F30">
    <cfRule type="containsText" dxfId="1241" priority="1375" operator="containsText" text="FALSE">
      <formula>NOT(ISERROR(SEARCH("FALSE",F30)))</formula>
    </cfRule>
    <cfRule type="cellIs" dxfId="1240" priority="1376" operator="equal">
      <formula>TRUE</formula>
    </cfRule>
  </conditionalFormatting>
  <conditionalFormatting sqref="F10">
    <cfRule type="containsText" dxfId="1239" priority="1367" operator="containsText" text="FALSE">
      <formula>NOT(ISERROR(SEARCH("FALSE",F10)))</formula>
    </cfRule>
    <cfRule type="cellIs" dxfId="1238" priority="1368" operator="equal">
      <formula>TRUE</formula>
    </cfRule>
  </conditionalFormatting>
  <conditionalFormatting sqref="F12">
    <cfRule type="containsText" dxfId="1237" priority="1361" operator="containsText" text="FALSE">
      <formula>NOT(ISERROR(SEARCH("FALSE",F12)))</formula>
    </cfRule>
    <cfRule type="cellIs" dxfId="1236" priority="1362" operator="equal">
      <formula>TRUE</formula>
    </cfRule>
  </conditionalFormatting>
  <conditionalFormatting sqref="F17">
    <cfRule type="containsText" dxfId="1235" priority="1359" operator="containsText" text="FALSE">
      <formula>NOT(ISERROR(SEARCH("FALSE",F17)))</formula>
    </cfRule>
    <cfRule type="cellIs" dxfId="1234" priority="1360" operator="equal">
      <formula>TRUE</formula>
    </cfRule>
  </conditionalFormatting>
  <conditionalFormatting sqref="G193">
    <cfRule type="containsText" dxfId="1233" priority="889" operator="containsText" text="FALSE">
      <formula>NOT(ISERROR(SEARCH("FALSE",G193)))</formula>
    </cfRule>
    <cfRule type="cellIs" dxfId="1232" priority="890" operator="equal">
      <formula>TRUE</formula>
    </cfRule>
  </conditionalFormatting>
  <conditionalFormatting sqref="F138">
    <cfRule type="containsText" dxfId="1231" priority="1343" operator="containsText" text="FALSE">
      <formula>NOT(ISERROR(SEARCH("FALSE",F138)))</formula>
    </cfRule>
    <cfRule type="cellIs" dxfId="1230" priority="1344" operator="equal">
      <formula>TRUE</formula>
    </cfRule>
  </conditionalFormatting>
  <conditionalFormatting sqref="F136">
    <cfRule type="containsText" dxfId="1229" priority="1339" operator="containsText" text="FALSE">
      <formula>NOT(ISERROR(SEARCH("FALSE",F136)))</formula>
    </cfRule>
    <cfRule type="cellIs" dxfId="1228" priority="1340" operator="equal">
      <formula>TRUE</formula>
    </cfRule>
  </conditionalFormatting>
  <conditionalFormatting sqref="F137">
    <cfRule type="containsText" dxfId="1227" priority="1337" operator="containsText" text="FALSE">
      <formula>NOT(ISERROR(SEARCH("FALSE",F137)))</formula>
    </cfRule>
    <cfRule type="cellIs" dxfId="1226" priority="1338" operator="equal">
      <formula>TRUE</formula>
    </cfRule>
  </conditionalFormatting>
  <conditionalFormatting sqref="F18">
    <cfRule type="containsText" dxfId="1225" priority="1335" operator="containsText" text="FALSE">
      <formula>NOT(ISERROR(SEARCH("FALSE",F18)))</formula>
    </cfRule>
    <cfRule type="cellIs" dxfId="1224" priority="1336" operator="equal">
      <formula>TRUE</formula>
    </cfRule>
  </conditionalFormatting>
  <conditionalFormatting sqref="F19">
    <cfRule type="containsText" dxfId="1223" priority="1333" operator="containsText" text="FALSE">
      <formula>NOT(ISERROR(SEARCH("FALSE",F19)))</formula>
    </cfRule>
    <cfRule type="cellIs" dxfId="1222" priority="1334" operator="equal">
      <formula>TRUE</formula>
    </cfRule>
  </conditionalFormatting>
  <conditionalFormatting sqref="G176">
    <cfRule type="containsText" dxfId="1221" priority="867" operator="containsText" text="FALSE">
      <formula>NOT(ISERROR(SEARCH("FALSE",G176)))</formula>
    </cfRule>
    <cfRule type="cellIs" dxfId="1220" priority="868" operator="equal">
      <formula>TRUE</formula>
    </cfRule>
  </conditionalFormatting>
  <conditionalFormatting sqref="F34">
    <cfRule type="containsText" dxfId="1219" priority="1329" operator="containsText" text="FALSE">
      <formula>NOT(ISERROR(SEARCH("FALSE",F34)))</formula>
    </cfRule>
    <cfRule type="cellIs" dxfId="1218" priority="1330" operator="equal">
      <formula>TRUE</formula>
    </cfRule>
  </conditionalFormatting>
  <conditionalFormatting sqref="G27 G22">
    <cfRule type="containsText" dxfId="1217" priority="863" operator="containsText" text="FALSE">
      <formula>NOT(ISERROR(SEARCH("FALSE",G22)))</formula>
    </cfRule>
    <cfRule type="cellIs" dxfId="1216" priority="864" operator="equal">
      <formula>TRUE</formula>
    </cfRule>
  </conditionalFormatting>
  <conditionalFormatting sqref="F36">
    <cfRule type="containsText" dxfId="1215" priority="1323" operator="containsText" text="FALSE">
      <formula>NOT(ISERROR(SEARCH("FALSE",F36)))</formula>
    </cfRule>
    <cfRule type="cellIs" dxfId="1214" priority="1324" operator="equal">
      <formula>TRUE</formula>
    </cfRule>
  </conditionalFormatting>
  <conditionalFormatting sqref="F41">
    <cfRule type="containsText" dxfId="1213" priority="1321" operator="containsText" text="FALSE">
      <formula>NOT(ISERROR(SEARCH("FALSE",F41)))</formula>
    </cfRule>
    <cfRule type="cellIs" dxfId="1212" priority="1322" operator="equal">
      <formula>TRUE</formula>
    </cfRule>
  </conditionalFormatting>
  <conditionalFormatting sqref="F39">
    <cfRule type="containsText" dxfId="1211" priority="1319" operator="containsText" text="FALSE">
      <formula>NOT(ISERROR(SEARCH("FALSE",F39)))</formula>
    </cfRule>
    <cfRule type="cellIs" dxfId="1210" priority="1320" operator="equal">
      <formula>TRUE</formula>
    </cfRule>
  </conditionalFormatting>
  <conditionalFormatting sqref="G10">
    <cfRule type="containsText" dxfId="1209" priority="853" operator="containsText" text="FALSE">
      <formula>NOT(ISERROR(SEARCH("FALSE",G10)))</formula>
    </cfRule>
    <cfRule type="cellIs" dxfId="1208" priority="854" operator="equal">
      <formula>TRUE</formula>
    </cfRule>
  </conditionalFormatting>
  <conditionalFormatting sqref="G11">
    <cfRule type="containsText" dxfId="1207" priority="851" operator="containsText" text="FALSE">
      <formula>NOT(ISERROR(SEARCH("FALSE",G11)))</formula>
    </cfRule>
    <cfRule type="cellIs" dxfId="1206" priority="852" operator="equal">
      <formula>TRUE</formula>
    </cfRule>
  </conditionalFormatting>
  <conditionalFormatting sqref="F42">
    <cfRule type="containsText" dxfId="1205" priority="1313" operator="containsText" text="FALSE">
      <formula>NOT(ISERROR(SEARCH("FALSE",F42)))</formula>
    </cfRule>
    <cfRule type="cellIs" dxfId="1204" priority="1314" operator="equal">
      <formula>TRUE</formula>
    </cfRule>
  </conditionalFormatting>
  <conditionalFormatting sqref="F43">
    <cfRule type="containsText" dxfId="1203" priority="1311" operator="containsText" text="FALSE">
      <formula>NOT(ISERROR(SEARCH("FALSE",F43)))</formula>
    </cfRule>
    <cfRule type="cellIs" dxfId="1202" priority="1312" operator="equal">
      <formula>TRUE</formula>
    </cfRule>
  </conditionalFormatting>
  <conditionalFormatting sqref="F234">
    <cfRule type="containsText" dxfId="1201" priority="1309" operator="containsText" text="FALSE">
      <formula>NOT(ISERROR(SEARCH("FALSE",F234)))</formula>
    </cfRule>
    <cfRule type="cellIs" dxfId="1200" priority="1310" operator="equal">
      <formula>TRUE</formula>
    </cfRule>
  </conditionalFormatting>
  <conditionalFormatting sqref="G130">
    <cfRule type="containsText" dxfId="1199" priority="843" operator="containsText" text="FALSE">
      <formula>NOT(ISERROR(SEARCH("FALSE",G130)))</formula>
    </cfRule>
    <cfRule type="cellIs" dxfId="1198" priority="844" operator="equal">
      <formula>TRUE</formula>
    </cfRule>
  </conditionalFormatting>
  <conditionalFormatting sqref="F237">
    <cfRule type="containsText" dxfId="1197" priority="1305" operator="containsText" text="FALSE">
      <formula>NOT(ISERROR(SEARCH("FALSE",F237)))</formula>
    </cfRule>
    <cfRule type="cellIs" dxfId="1196" priority="1306" operator="equal">
      <formula>TRUE</formula>
    </cfRule>
  </conditionalFormatting>
  <conditionalFormatting sqref="G132">
    <cfRule type="containsText" dxfId="1195" priority="839" operator="containsText" text="FALSE">
      <formula>NOT(ISERROR(SEARCH("FALSE",G132)))</formula>
    </cfRule>
    <cfRule type="cellIs" dxfId="1194" priority="840" operator="equal">
      <formula>TRUE</formula>
    </cfRule>
  </conditionalFormatting>
  <conditionalFormatting sqref="F240">
    <cfRule type="containsText" dxfId="1193" priority="1301" operator="containsText" text="FALSE">
      <formula>NOT(ISERROR(SEARCH("FALSE",F240)))</formula>
    </cfRule>
    <cfRule type="cellIs" dxfId="1192" priority="1302" operator="equal">
      <formula>TRUE</formula>
    </cfRule>
  </conditionalFormatting>
  <conditionalFormatting sqref="G136">
    <cfRule type="containsText" dxfId="1191" priority="835" operator="containsText" text="FALSE">
      <formula>NOT(ISERROR(SEARCH("FALSE",G136)))</formula>
    </cfRule>
    <cfRule type="cellIs" dxfId="1190" priority="836" operator="equal">
      <formula>TRUE</formula>
    </cfRule>
  </conditionalFormatting>
  <conditionalFormatting sqref="F243">
    <cfRule type="containsText" dxfId="1189" priority="1297" operator="containsText" text="FALSE">
      <formula>NOT(ISERROR(SEARCH("FALSE",F243)))</formula>
    </cfRule>
    <cfRule type="cellIs" dxfId="1188" priority="1298" operator="equal">
      <formula>TRUE</formula>
    </cfRule>
  </conditionalFormatting>
  <conditionalFormatting sqref="G18">
    <cfRule type="containsText" dxfId="1187" priority="831" operator="containsText" text="FALSE">
      <formula>NOT(ISERROR(SEARCH("FALSE",G18)))</formula>
    </cfRule>
    <cfRule type="cellIs" dxfId="1186" priority="832" operator="equal">
      <formula>TRUE</formula>
    </cfRule>
  </conditionalFormatting>
  <conditionalFormatting sqref="F246">
    <cfRule type="containsText" dxfId="1185" priority="1293" operator="containsText" text="FALSE">
      <formula>NOT(ISERROR(SEARCH("FALSE",F246)))</formula>
    </cfRule>
    <cfRule type="cellIs" dxfId="1184" priority="1294" operator="equal">
      <formula>TRUE</formula>
    </cfRule>
  </conditionalFormatting>
  <conditionalFormatting sqref="G34">
    <cfRule type="containsText" dxfId="1183" priority="827" operator="containsText" text="FALSE">
      <formula>NOT(ISERROR(SEARCH("FALSE",G34)))</formula>
    </cfRule>
    <cfRule type="cellIs" dxfId="1182" priority="828" operator="equal">
      <formula>TRUE</formula>
    </cfRule>
  </conditionalFormatting>
  <conditionalFormatting sqref="F249">
    <cfRule type="containsText" dxfId="1181" priority="1289" operator="containsText" text="FALSE">
      <formula>NOT(ISERROR(SEARCH("FALSE",F249)))</formula>
    </cfRule>
    <cfRule type="cellIs" dxfId="1180" priority="1290" operator="equal">
      <formula>TRUE</formula>
    </cfRule>
  </conditionalFormatting>
  <conditionalFormatting sqref="G36">
    <cfRule type="containsText" dxfId="1179" priority="823" operator="containsText" text="FALSE">
      <formula>NOT(ISERROR(SEARCH("FALSE",G36)))</formula>
    </cfRule>
    <cfRule type="cellIs" dxfId="1178" priority="824" operator="equal">
      <formula>TRUE</formula>
    </cfRule>
  </conditionalFormatting>
  <conditionalFormatting sqref="F252">
    <cfRule type="containsText" dxfId="1177" priority="1285" operator="containsText" text="FALSE">
      <formula>NOT(ISERROR(SEARCH("FALSE",F252)))</formula>
    </cfRule>
    <cfRule type="cellIs" dxfId="1176" priority="1286" operator="equal">
      <formula>TRUE</formula>
    </cfRule>
  </conditionalFormatting>
  <conditionalFormatting sqref="G234">
    <cfRule type="containsText" dxfId="1175" priority="819" operator="containsText" text="FALSE">
      <formula>NOT(ISERROR(SEARCH("FALSE",G234)))</formula>
    </cfRule>
    <cfRule type="cellIs" dxfId="1174" priority="820" operator="equal">
      <formula>TRUE</formula>
    </cfRule>
  </conditionalFormatting>
  <conditionalFormatting sqref="F256">
    <cfRule type="containsText" dxfId="1173" priority="1281" operator="containsText" text="FALSE">
      <formula>NOT(ISERROR(SEARCH("FALSE",F256)))</formula>
    </cfRule>
    <cfRule type="cellIs" dxfId="1172" priority="1282" operator="equal">
      <formula>TRUE</formula>
    </cfRule>
  </conditionalFormatting>
  <conditionalFormatting sqref="G256">
    <cfRule type="containsText" dxfId="1171" priority="815" operator="containsText" text="FALSE">
      <formula>NOT(ISERROR(SEARCH("FALSE",G256)))</formula>
    </cfRule>
    <cfRule type="cellIs" dxfId="1170" priority="816" operator="equal">
      <formula>TRUE</formula>
    </cfRule>
  </conditionalFormatting>
  <conditionalFormatting sqref="F259">
    <cfRule type="containsText" dxfId="1169" priority="1277" operator="containsText" text="FALSE">
      <formula>NOT(ISERROR(SEARCH("FALSE",F259)))</formula>
    </cfRule>
    <cfRule type="cellIs" dxfId="1168" priority="1278" operator="equal">
      <formula>TRUE</formula>
    </cfRule>
  </conditionalFormatting>
  <conditionalFormatting sqref="G262">
    <cfRule type="containsText" dxfId="1167" priority="811" operator="containsText" text="FALSE">
      <formula>NOT(ISERROR(SEARCH("FALSE",G262)))</formula>
    </cfRule>
    <cfRule type="cellIs" dxfId="1166" priority="812" operator="equal">
      <formula>TRUE</formula>
    </cfRule>
  </conditionalFormatting>
  <conditionalFormatting sqref="F262">
    <cfRule type="containsText" dxfId="1165" priority="1273" operator="containsText" text="FALSE">
      <formula>NOT(ISERROR(SEARCH("FALSE",F262)))</formula>
    </cfRule>
    <cfRule type="cellIs" dxfId="1164" priority="1274" operator="equal">
      <formula>TRUE</formula>
    </cfRule>
  </conditionalFormatting>
  <conditionalFormatting sqref="G196">
    <cfRule type="containsText" dxfId="1163" priority="807" operator="containsText" text="FALSE">
      <formula>NOT(ISERROR(SEARCH("FALSE",G196)))</formula>
    </cfRule>
    <cfRule type="cellIs" dxfId="1162" priority="808" operator="equal">
      <formula>TRUE</formula>
    </cfRule>
  </conditionalFormatting>
  <conditionalFormatting sqref="F265">
    <cfRule type="containsText" dxfId="1161" priority="1269" operator="containsText" text="FALSE">
      <formula>NOT(ISERROR(SEARCH("FALSE",F265)))</formula>
    </cfRule>
    <cfRule type="cellIs" dxfId="1160" priority="1270" operator="equal">
      <formula>TRUE</formula>
    </cfRule>
  </conditionalFormatting>
  <conditionalFormatting sqref="G198">
    <cfRule type="containsText" dxfId="1159" priority="803" operator="containsText" text="FALSE">
      <formula>NOT(ISERROR(SEARCH("FALSE",G198)))</formula>
    </cfRule>
    <cfRule type="cellIs" dxfId="1158" priority="804" operator="equal">
      <formula>TRUE</formula>
    </cfRule>
  </conditionalFormatting>
  <conditionalFormatting sqref="F88">
    <cfRule type="containsText" dxfId="1157" priority="1265" operator="containsText" text="FALSE">
      <formula>NOT(ISERROR(SEARCH("FALSE",F88)))</formula>
    </cfRule>
    <cfRule type="cellIs" dxfId="1156" priority="1266" operator="equal">
      <formula>TRUE</formula>
    </cfRule>
  </conditionalFormatting>
  <conditionalFormatting sqref="F64">
    <cfRule type="containsText" dxfId="1155" priority="1263" operator="containsText" text="FALSE">
      <formula>NOT(ISERROR(SEARCH("FALSE",F64)))</formula>
    </cfRule>
    <cfRule type="cellIs" dxfId="1154" priority="1264" operator="equal">
      <formula>TRUE</formula>
    </cfRule>
  </conditionalFormatting>
  <conditionalFormatting sqref="F112">
    <cfRule type="containsText" dxfId="1153" priority="1261" operator="containsText" text="FALSE">
      <formula>NOT(ISERROR(SEARCH("FALSE",F112)))</formula>
    </cfRule>
    <cfRule type="cellIs" dxfId="1152" priority="1262" operator="equal">
      <formula>TRUE</formula>
    </cfRule>
  </conditionalFormatting>
  <conditionalFormatting sqref="F76">
    <cfRule type="containsText" dxfId="1151" priority="1255" operator="containsText" text="FALSE">
      <formula>NOT(ISERROR(SEARCH("FALSE",F76)))</formula>
    </cfRule>
    <cfRule type="cellIs" dxfId="1150" priority="1256" operator="equal">
      <formula>TRUE</formula>
    </cfRule>
  </conditionalFormatting>
  <conditionalFormatting sqref="F124">
    <cfRule type="containsText" dxfId="1149" priority="1253" operator="containsText" text="FALSE">
      <formula>NOT(ISERROR(SEARCH("FALSE",F124)))</formula>
    </cfRule>
    <cfRule type="cellIs" dxfId="1148" priority="1254" operator="equal">
      <formula>TRUE</formula>
    </cfRule>
  </conditionalFormatting>
  <conditionalFormatting sqref="F28">
    <cfRule type="containsText" dxfId="1147" priority="1251" operator="containsText" text="FALSE">
      <formula>NOT(ISERROR(SEARCH("FALSE",F28)))</formula>
    </cfRule>
    <cfRule type="cellIs" dxfId="1146" priority="1252" operator="equal">
      <formula>TRUE</formula>
    </cfRule>
  </conditionalFormatting>
  <conditionalFormatting sqref="F16">
    <cfRule type="containsText" dxfId="1145" priority="1249" operator="containsText" text="FALSE">
      <formula>NOT(ISERROR(SEARCH("FALSE",F16)))</formula>
    </cfRule>
    <cfRule type="cellIs" dxfId="1144" priority="1250" operator="equal">
      <formula>TRUE</formula>
    </cfRule>
  </conditionalFormatting>
  <conditionalFormatting sqref="F40">
    <cfRule type="containsText" dxfId="1143" priority="1247" operator="containsText" text="FALSE">
      <formula>NOT(ISERROR(SEARCH("FALSE",F40)))</formula>
    </cfRule>
    <cfRule type="cellIs" dxfId="1142" priority="1248" operator="equal">
      <formula>TRUE</formula>
    </cfRule>
  </conditionalFormatting>
  <conditionalFormatting sqref="F195">
    <cfRule type="containsText" dxfId="1141" priority="1245" operator="containsText" text="FALSE">
      <formula>NOT(ISERROR(SEARCH("FALSE",F195)))</formula>
    </cfRule>
    <cfRule type="cellIs" dxfId="1140" priority="1246" operator="equal">
      <formula>TRUE</formula>
    </cfRule>
  </conditionalFormatting>
  <conditionalFormatting sqref="G149">
    <cfRule type="containsText" dxfId="1139" priority="779" operator="containsText" text="FALSE">
      <formula>NOT(ISERROR(SEARCH("FALSE",G149)))</formula>
    </cfRule>
    <cfRule type="cellIs" dxfId="1138" priority="780" operator="equal">
      <formula>TRUE</formula>
    </cfRule>
  </conditionalFormatting>
  <conditionalFormatting sqref="F196">
    <cfRule type="containsText" dxfId="1137" priority="1241" operator="containsText" text="FALSE">
      <formula>NOT(ISERROR(SEARCH("FALSE",F196)))</formula>
    </cfRule>
    <cfRule type="cellIs" dxfId="1136" priority="1242" operator="equal">
      <formula>TRUE</formula>
    </cfRule>
  </conditionalFormatting>
  <conditionalFormatting sqref="F197">
    <cfRule type="containsText" dxfId="1135" priority="1239" operator="containsText" text="FALSE">
      <formula>NOT(ISERROR(SEARCH("FALSE",F197)))</formula>
    </cfRule>
    <cfRule type="cellIs" dxfId="1134" priority="1240" operator="equal">
      <formula>TRUE</formula>
    </cfRule>
  </conditionalFormatting>
  <conditionalFormatting sqref="F198">
    <cfRule type="containsText" dxfId="1133" priority="1237" operator="containsText" text="FALSE">
      <formula>NOT(ISERROR(SEARCH("FALSE",F198)))</formula>
    </cfRule>
    <cfRule type="cellIs" dxfId="1132" priority="1238" operator="equal">
      <formula>TRUE</formula>
    </cfRule>
  </conditionalFormatting>
  <conditionalFormatting sqref="F201">
    <cfRule type="containsText" dxfId="1131" priority="1227" operator="containsText" text="FALSE">
      <formula>NOT(ISERROR(SEARCH("FALSE",F201)))</formula>
    </cfRule>
    <cfRule type="cellIs" dxfId="1130" priority="1228" operator="equal">
      <formula>TRUE</formula>
    </cfRule>
  </conditionalFormatting>
  <conditionalFormatting sqref="F206">
    <cfRule type="containsText" dxfId="1129" priority="1235" operator="containsText" text="FALSE">
      <formula>NOT(ISERROR(SEARCH("FALSE",F206)))</formula>
    </cfRule>
    <cfRule type="cellIs" dxfId="1128" priority="1236" operator="equal">
      <formula>TRUE</formula>
    </cfRule>
  </conditionalFormatting>
  <conditionalFormatting sqref="F203">
    <cfRule type="containsText" dxfId="1127" priority="1233" operator="containsText" text="FALSE">
      <formula>NOT(ISERROR(SEARCH("FALSE",F203)))</formula>
    </cfRule>
    <cfRule type="cellIs" dxfId="1126" priority="1234" operator="equal">
      <formula>TRUE</formula>
    </cfRule>
  </conditionalFormatting>
  <conditionalFormatting sqref="F204">
    <cfRule type="containsText" dxfId="1125" priority="1231" operator="containsText" text="FALSE">
      <formula>NOT(ISERROR(SEARCH("FALSE",F204)))</formula>
    </cfRule>
    <cfRule type="cellIs" dxfId="1124" priority="1232" operator="equal">
      <formula>TRUE</formula>
    </cfRule>
  </conditionalFormatting>
  <conditionalFormatting sqref="F205">
    <cfRule type="containsText" dxfId="1123" priority="1229" operator="containsText" text="FALSE">
      <formula>NOT(ISERROR(SEARCH("FALSE",F205)))</formula>
    </cfRule>
    <cfRule type="cellIs" dxfId="1122" priority="1230" operator="equal">
      <formula>TRUE</formula>
    </cfRule>
  </conditionalFormatting>
  <conditionalFormatting sqref="G273">
    <cfRule type="containsText" dxfId="1121" priority="761" operator="containsText" text="FALSE">
      <formula>NOT(ISERROR(SEARCH("FALSE",G273)))</formula>
    </cfRule>
    <cfRule type="cellIs" dxfId="1120" priority="762" operator="equal">
      <formula>TRUE</formula>
    </cfRule>
  </conditionalFormatting>
  <conditionalFormatting sqref="F202">
    <cfRule type="containsText" dxfId="1119" priority="1223" operator="containsText" text="FALSE">
      <formula>NOT(ISERROR(SEARCH("FALSE",F202)))</formula>
    </cfRule>
    <cfRule type="cellIs" dxfId="1118" priority="1224" operator="equal">
      <formula>TRUE</formula>
    </cfRule>
  </conditionalFormatting>
  <conditionalFormatting sqref="G272">
    <cfRule type="containsText" dxfId="1117" priority="757" operator="containsText" text="FALSE">
      <formula>NOT(ISERROR(SEARCH("FALSE",G272)))</formula>
    </cfRule>
    <cfRule type="cellIs" dxfId="1116" priority="758" operator="equal">
      <formula>TRUE</formula>
    </cfRule>
  </conditionalFormatting>
  <conditionalFormatting sqref="F143">
    <cfRule type="containsText" dxfId="1115" priority="1219" operator="containsText" text="FALSE">
      <formula>NOT(ISERROR(SEARCH("FALSE",F143)))</formula>
    </cfRule>
    <cfRule type="cellIs" dxfId="1114" priority="1220" operator="equal">
      <formula>TRUE</formula>
    </cfRule>
  </conditionalFormatting>
  <conditionalFormatting sqref="G269">
    <cfRule type="containsText" dxfId="1113" priority="753" operator="containsText" text="FALSE">
      <formula>NOT(ISERROR(SEARCH("FALSE",G269)))</formula>
    </cfRule>
    <cfRule type="cellIs" dxfId="1112" priority="754" operator="equal">
      <formula>TRUE</formula>
    </cfRule>
  </conditionalFormatting>
  <conditionalFormatting sqref="F144">
    <cfRule type="containsText" dxfId="1111" priority="1215" operator="containsText" text="FALSE">
      <formula>NOT(ISERROR(SEARCH("FALSE",F144)))</formula>
    </cfRule>
    <cfRule type="cellIs" dxfId="1110" priority="1216" operator="equal">
      <formula>TRUE</formula>
    </cfRule>
  </conditionalFormatting>
  <conditionalFormatting sqref="F145">
    <cfRule type="containsText" dxfId="1109" priority="1213" operator="containsText" text="FALSE">
      <formula>NOT(ISERROR(SEARCH("FALSE",F145)))</formula>
    </cfRule>
    <cfRule type="cellIs" dxfId="1108" priority="1214" operator="equal">
      <formula>TRUE</formula>
    </cfRule>
  </conditionalFormatting>
  <conditionalFormatting sqref="F146">
    <cfRule type="containsText" dxfId="1107" priority="1211" operator="containsText" text="FALSE">
      <formula>NOT(ISERROR(SEARCH("FALSE",F146)))</formula>
    </cfRule>
    <cfRule type="cellIs" dxfId="1106" priority="1212" operator="equal">
      <formula>TRUE</formula>
    </cfRule>
  </conditionalFormatting>
  <conditionalFormatting sqref="F149">
    <cfRule type="containsText" dxfId="1105" priority="1199" operator="containsText" text="FALSE">
      <formula>NOT(ISERROR(SEARCH("FALSE",F149)))</formula>
    </cfRule>
    <cfRule type="cellIs" dxfId="1104" priority="1200" operator="equal">
      <formula>TRUE</formula>
    </cfRule>
  </conditionalFormatting>
  <conditionalFormatting sqref="F154">
    <cfRule type="containsText" dxfId="1103" priority="1209" operator="containsText" text="FALSE">
      <formula>NOT(ISERROR(SEARCH("FALSE",F154)))</formula>
    </cfRule>
    <cfRule type="cellIs" dxfId="1102" priority="1210" operator="equal">
      <formula>TRUE</formula>
    </cfRule>
  </conditionalFormatting>
  <conditionalFormatting sqref="G279">
    <cfRule type="containsText" dxfId="1101" priority="743" operator="containsText" text="FALSE">
      <formula>NOT(ISERROR(SEARCH("FALSE",G279)))</formula>
    </cfRule>
    <cfRule type="cellIs" dxfId="1100" priority="744" operator="equal">
      <formula>TRUE</formula>
    </cfRule>
  </conditionalFormatting>
  <conditionalFormatting sqref="F151">
    <cfRule type="containsText" dxfId="1099" priority="1205" operator="containsText" text="FALSE">
      <formula>NOT(ISERROR(SEARCH("FALSE",F151)))</formula>
    </cfRule>
    <cfRule type="cellIs" dxfId="1098" priority="1206" operator="equal">
      <formula>TRUE</formula>
    </cfRule>
  </conditionalFormatting>
  <conditionalFormatting sqref="F152">
    <cfRule type="containsText" dxfId="1097" priority="1203" operator="containsText" text="FALSE">
      <formula>NOT(ISERROR(SEARCH("FALSE",F152)))</formula>
    </cfRule>
    <cfRule type="cellIs" dxfId="1096" priority="1204" operator="equal">
      <formula>TRUE</formula>
    </cfRule>
  </conditionalFormatting>
  <conditionalFormatting sqref="F153">
    <cfRule type="containsText" dxfId="1095" priority="1201" operator="containsText" text="FALSE">
      <formula>NOT(ISERROR(SEARCH("FALSE",F153)))</formula>
    </cfRule>
    <cfRule type="cellIs" dxfId="1094" priority="1202" operator="equal">
      <formula>TRUE</formula>
    </cfRule>
  </conditionalFormatting>
  <conditionalFormatting sqref="G288">
    <cfRule type="containsText" dxfId="1093" priority="733" operator="containsText" text="FALSE">
      <formula>NOT(ISERROR(SEARCH("FALSE",G288)))</formula>
    </cfRule>
    <cfRule type="cellIs" dxfId="1092" priority="734" operator="equal">
      <formula>TRUE</formula>
    </cfRule>
  </conditionalFormatting>
  <conditionalFormatting sqref="F150">
    <cfRule type="containsText" dxfId="1091" priority="1195" operator="containsText" text="FALSE">
      <formula>NOT(ISERROR(SEARCH("FALSE",F150)))</formula>
    </cfRule>
    <cfRule type="cellIs" dxfId="1090" priority="1196" operator="equal">
      <formula>TRUE</formula>
    </cfRule>
  </conditionalFormatting>
  <conditionalFormatting sqref="F141">
    <cfRule type="containsText" dxfId="1089" priority="1193" operator="containsText" text="FALSE">
      <formula>NOT(ISERROR(SEARCH("FALSE",F141)))</formula>
    </cfRule>
    <cfRule type="cellIs" dxfId="1088" priority="1194" operator="equal">
      <formula>TRUE</formula>
    </cfRule>
  </conditionalFormatting>
  <conditionalFormatting sqref="G292">
    <cfRule type="containsText" dxfId="1087" priority="727" operator="containsText" text="FALSE">
      <formula>NOT(ISERROR(SEARCH("FALSE",G292)))</formula>
    </cfRule>
    <cfRule type="cellIs" dxfId="1086" priority="728" operator="equal">
      <formula>TRUE</formula>
    </cfRule>
  </conditionalFormatting>
  <conditionalFormatting sqref="F139">
    <cfRule type="containsText" dxfId="1085" priority="1189" operator="containsText" text="FALSE">
      <formula>NOT(ISERROR(SEARCH("FALSE",F139)))</formula>
    </cfRule>
    <cfRule type="cellIs" dxfId="1084" priority="1190" operator="equal">
      <formula>TRUE</formula>
    </cfRule>
  </conditionalFormatting>
  <conditionalFormatting sqref="F140">
    <cfRule type="containsText" dxfId="1083" priority="1187" operator="containsText" text="FALSE">
      <formula>NOT(ISERROR(SEARCH("FALSE",F140)))</formula>
    </cfRule>
    <cfRule type="cellIs" dxfId="1082" priority="1188" operator="equal">
      <formula>TRUE</formula>
    </cfRule>
  </conditionalFormatting>
  <conditionalFormatting sqref="F209">
    <cfRule type="containsText" dxfId="1081" priority="1183" operator="containsText" text="FALSE">
      <formula>NOT(ISERROR(SEARCH("FALSE",F209)))</formula>
    </cfRule>
    <cfRule type="cellIs" dxfId="1080" priority="1184" operator="equal">
      <formula>TRUE</formula>
    </cfRule>
  </conditionalFormatting>
  <conditionalFormatting sqref="F212">
    <cfRule type="containsText" dxfId="1079" priority="1181" operator="containsText" text="FALSE">
      <formula>NOT(ISERROR(SEARCH("FALSE",F212)))</formula>
    </cfRule>
    <cfRule type="cellIs" dxfId="1078" priority="1182" operator="equal">
      <formula>TRUE</formula>
    </cfRule>
  </conditionalFormatting>
  <conditionalFormatting sqref="F221:F222 F225 F228">
    <cfRule type="containsText" dxfId="1077" priority="1179" operator="containsText" text="FALSE">
      <formula>NOT(ISERROR(SEARCH("FALSE",F221)))</formula>
    </cfRule>
    <cfRule type="cellIs" dxfId="1076" priority="1180" operator="equal">
      <formula>TRUE</formula>
    </cfRule>
  </conditionalFormatting>
  <conditionalFormatting sqref="F33">
    <cfRule type="containsText" dxfId="1075" priority="1177" operator="containsText" text="FALSE">
      <formula>NOT(ISERROR(SEARCH("FALSE",F33)))</formula>
    </cfRule>
    <cfRule type="cellIs" dxfId="1074" priority="1178" operator="equal">
      <formula>TRUE</formula>
    </cfRule>
  </conditionalFormatting>
  <conditionalFormatting sqref="F45">
    <cfRule type="containsText" dxfId="1073" priority="1175" operator="containsText" text="FALSE">
      <formula>NOT(ISERROR(SEARCH("FALSE",F45)))</formula>
    </cfRule>
    <cfRule type="cellIs" dxfId="1072" priority="1176" operator="equal">
      <formula>TRUE</formula>
    </cfRule>
  </conditionalFormatting>
  <conditionalFormatting sqref="F57">
    <cfRule type="containsText" dxfId="1071" priority="1173" operator="containsText" text="FALSE">
      <formula>NOT(ISERROR(SEARCH("FALSE",F57)))</formula>
    </cfRule>
    <cfRule type="cellIs" dxfId="1070" priority="1174" operator="equal">
      <formula>TRUE</formula>
    </cfRule>
  </conditionalFormatting>
  <conditionalFormatting sqref="F69">
    <cfRule type="containsText" dxfId="1069" priority="1171" operator="containsText" text="FALSE">
      <formula>NOT(ISERROR(SEARCH("FALSE",F69)))</formula>
    </cfRule>
    <cfRule type="cellIs" dxfId="1068" priority="1172" operator="equal">
      <formula>TRUE</formula>
    </cfRule>
  </conditionalFormatting>
  <conditionalFormatting sqref="F270">
    <cfRule type="containsText" dxfId="1067" priority="1169" operator="containsText" text="FALSE">
      <formula>NOT(ISERROR(SEARCH("FALSE",F270)))</formula>
    </cfRule>
    <cfRule type="cellIs" dxfId="1066" priority="1170" operator="equal">
      <formula>TRUE</formula>
    </cfRule>
  </conditionalFormatting>
  <conditionalFormatting sqref="G308">
    <cfRule type="containsText" dxfId="1065" priority="703" operator="containsText" text="FALSE">
      <formula>NOT(ISERROR(SEARCH("FALSE",G308)))</formula>
    </cfRule>
    <cfRule type="cellIs" dxfId="1064" priority="704" operator="equal">
      <formula>TRUE</formula>
    </cfRule>
  </conditionalFormatting>
  <conditionalFormatting sqref="F272">
    <cfRule type="containsText" dxfId="1063" priority="1161" operator="containsText" text="FALSE">
      <formula>NOT(ISERROR(SEARCH("FALSE",F272)))</formula>
    </cfRule>
    <cfRule type="cellIs" dxfId="1062" priority="1162" operator="equal">
      <formula>TRUE</formula>
    </cfRule>
  </conditionalFormatting>
  <conditionalFormatting sqref="F273">
    <cfRule type="containsText" dxfId="1061" priority="1165" operator="containsText" text="FALSE">
      <formula>NOT(ISERROR(SEARCH("FALSE",F273)))</formula>
    </cfRule>
    <cfRule type="cellIs" dxfId="1060" priority="1166" operator="equal">
      <formula>TRUE</formula>
    </cfRule>
  </conditionalFormatting>
  <conditionalFormatting sqref="F274">
    <cfRule type="containsText" dxfId="1059" priority="1163" operator="containsText" text="FALSE">
      <formula>NOT(ISERROR(SEARCH("FALSE",F274)))</formula>
    </cfRule>
    <cfRule type="cellIs" dxfId="1058" priority="1164" operator="equal">
      <formula>TRUE</formula>
    </cfRule>
  </conditionalFormatting>
  <conditionalFormatting sqref="G311">
    <cfRule type="containsText" dxfId="1057" priority="695" operator="containsText" text="FALSE">
      <formula>NOT(ISERROR(SEARCH("FALSE",G311)))</formula>
    </cfRule>
    <cfRule type="cellIs" dxfId="1056" priority="696" operator="equal">
      <formula>TRUE</formula>
    </cfRule>
  </conditionalFormatting>
  <conditionalFormatting sqref="G101">
    <cfRule type="containsText" dxfId="1055" priority="497" operator="containsText" text="FALSE">
      <formula>NOT(ISERROR(SEARCH("FALSE",G101)))</formula>
    </cfRule>
    <cfRule type="cellIs" dxfId="1054" priority="498" operator="equal">
      <formula>TRUE</formula>
    </cfRule>
  </conditionalFormatting>
  <conditionalFormatting sqref="F271">
    <cfRule type="containsText" dxfId="1053" priority="1157" operator="containsText" text="FALSE">
      <formula>NOT(ISERROR(SEARCH("FALSE",F271)))</formula>
    </cfRule>
    <cfRule type="cellIs" dxfId="1052" priority="1158" operator="equal">
      <formula>TRUE</formula>
    </cfRule>
  </conditionalFormatting>
  <conditionalFormatting sqref="F357">
    <cfRule type="containsText" dxfId="1051" priority="957" operator="containsText" text="FALSE">
      <formula>NOT(ISERROR(SEARCH("FALSE",F357)))</formula>
    </cfRule>
    <cfRule type="cellIs" dxfId="1050" priority="958" operator="equal">
      <formula>TRUE</formula>
    </cfRule>
  </conditionalFormatting>
  <conditionalFormatting sqref="F269">
    <cfRule type="containsText" dxfId="1049" priority="1155" operator="containsText" text="FALSE">
      <formula>NOT(ISERROR(SEARCH("FALSE",F269)))</formula>
    </cfRule>
    <cfRule type="cellIs" dxfId="1048" priority="1156" operator="equal">
      <formula>TRUE</formula>
    </cfRule>
  </conditionalFormatting>
  <conditionalFormatting sqref="F276">
    <cfRule type="containsText" dxfId="1047" priority="1153" operator="containsText" text="FALSE">
      <formula>NOT(ISERROR(SEARCH("FALSE",F276)))</formula>
    </cfRule>
    <cfRule type="cellIs" dxfId="1046" priority="1154" operator="equal">
      <formula>TRUE</formula>
    </cfRule>
  </conditionalFormatting>
  <conditionalFormatting sqref="F278">
    <cfRule type="containsText" dxfId="1045" priority="1151" operator="containsText" text="FALSE">
      <formula>NOT(ISERROR(SEARCH("FALSE",F278)))</formula>
    </cfRule>
    <cfRule type="cellIs" dxfId="1044" priority="1152" operator="equal">
      <formula>TRUE</formula>
    </cfRule>
  </conditionalFormatting>
  <conditionalFormatting sqref="G320">
    <cfRule type="containsText" dxfId="1043" priority="685" operator="containsText" text="FALSE">
      <formula>NOT(ISERROR(SEARCH("FALSE",G320)))</formula>
    </cfRule>
    <cfRule type="cellIs" dxfId="1042" priority="686" operator="equal">
      <formula>TRUE</formula>
    </cfRule>
  </conditionalFormatting>
  <conditionalFormatting sqref="F280">
    <cfRule type="containsText" dxfId="1041" priority="1143" operator="containsText" text="FALSE">
      <formula>NOT(ISERROR(SEARCH("FALSE",F280)))</formula>
    </cfRule>
    <cfRule type="cellIs" dxfId="1040" priority="1144" operator="equal">
      <formula>TRUE</formula>
    </cfRule>
  </conditionalFormatting>
  <conditionalFormatting sqref="F281">
    <cfRule type="containsText" dxfId="1039" priority="1147" operator="containsText" text="FALSE">
      <formula>NOT(ISERROR(SEARCH("FALSE",F281)))</formula>
    </cfRule>
    <cfRule type="cellIs" dxfId="1038" priority="1148" operator="equal">
      <formula>TRUE</formula>
    </cfRule>
  </conditionalFormatting>
  <conditionalFormatting sqref="F282">
    <cfRule type="containsText" dxfId="1037" priority="1145" operator="containsText" text="FALSE">
      <formula>NOT(ISERROR(SEARCH("FALSE",F282)))</formula>
    </cfRule>
    <cfRule type="cellIs" dxfId="1036" priority="1146" operator="equal">
      <formula>TRUE</formula>
    </cfRule>
  </conditionalFormatting>
  <conditionalFormatting sqref="G326">
    <cfRule type="containsText" dxfId="1035" priority="677" operator="containsText" text="FALSE">
      <formula>NOT(ISERROR(SEARCH("FALSE",G326)))</formula>
    </cfRule>
    <cfRule type="cellIs" dxfId="1034" priority="678" operator="equal">
      <formula>TRUE</formula>
    </cfRule>
  </conditionalFormatting>
  <conditionalFormatting sqref="F279">
    <cfRule type="containsText" dxfId="1033" priority="1139" operator="containsText" text="FALSE">
      <formula>NOT(ISERROR(SEARCH("FALSE",F279)))</formula>
    </cfRule>
    <cfRule type="cellIs" dxfId="1032" priority="1140" operator="equal">
      <formula>TRUE</formula>
    </cfRule>
  </conditionalFormatting>
  <conditionalFormatting sqref="F277">
    <cfRule type="containsText" dxfId="1031" priority="1137" operator="containsText" text="FALSE">
      <formula>NOT(ISERROR(SEARCH("FALSE",F277)))</formula>
    </cfRule>
    <cfRule type="cellIs" dxfId="1030" priority="1138" operator="equal">
      <formula>TRUE</formula>
    </cfRule>
  </conditionalFormatting>
  <conditionalFormatting sqref="F284">
    <cfRule type="containsText" dxfId="1029" priority="1135" operator="containsText" text="FALSE">
      <formula>NOT(ISERROR(SEARCH("FALSE",F284)))</formula>
    </cfRule>
    <cfRule type="cellIs" dxfId="1028" priority="1136" operator="equal">
      <formula>TRUE</formula>
    </cfRule>
  </conditionalFormatting>
  <conditionalFormatting sqref="F286">
    <cfRule type="containsText" dxfId="1027" priority="1133" operator="containsText" text="FALSE">
      <formula>NOT(ISERROR(SEARCH("FALSE",F286)))</formula>
    </cfRule>
    <cfRule type="cellIs" dxfId="1026" priority="1134" operator="equal">
      <formula>TRUE</formula>
    </cfRule>
  </conditionalFormatting>
  <conditionalFormatting sqref="G332">
    <cfRule type="containsText" dxfId="1025" priority="667" operator="containsText" text="FALSE">
      <formula>NOT(ISERROR(SEARCH("FALSE",G332)))</formula>
    </cfRule>
    <cfRule type="cellIs" dxfId="1024" priority="668" operator="equal">
      <formula>TRUE</formula>
    </cfRule>
  </conditionalFormatting>
  <conditionalFormatting sqref="F288">
    <cfRule type="containsText" dxfId="1023" priority="1125" operator="containsText" text="FALSE">
      <formula>NOT(ISERROR(SEARCH("FALSE",F288)))</formula>
    </cfRule>
    <cfRule type="cellIs" dxfId="1022" priority="1126" operator="equal">
      <formula>TRUE</formula>
    </cfRule>
  </conditionalFormatting>
  <conditionalFormatting sqref="F289">
    <cfRule type="containsText" dxfId="1021" priority="1129" operator="containsText" text="FALSE">
      <formula>NOT(ISERROR(SEARCH("FALSE",F289)))</formula>
    </cfRule>
    <cfRule type="cellIs" dxfId="1020" priority="1130" operator="equal">
      <formula>TRUE</formula>
    </cfRule>
  </conditionalFormatting>
  <conditionalFormatting sqref="F290">
    <cfRule type="containsText" dxfId="1019" priority="1127" operator="containsText" text="FALSE">
      <formula>NOT(ISERROR(SEARCH("FALSE",F290)))</formula>
    </cfRule>
    <cfRule type="cellIs" dxfId="1018" priority="1128" operator="equal">
      <formula>TRUE</formula>
    </cfRule>
  </conditionalFormatting>
  <conditionalFormatting sqref="G335">
    <cfRule type="containsText" dxfId="1017" priority="659" operator="containsText" text="FALSE">
      <formula>NOT(ISERROR(SEARCH("FALSE",G335)))</formula>
    </cfRule>
    <cfRule type="cellIs" dxfId="1016" priority="660" operator="equal">
      <formula>TRUE</formula>
    </cfRule>
  </conditionalFormatting>
  <conditionalFormatting sqref="F287">
    <cfRule type="containsText" dxfId="1015" priority="1121" operator="containsText" text="FALSE">
      <formula>NOT(ISERROR(SEARCH("FALSE",F287)))</formula>
    </cfRule>
    <cfRule type="cellIs" dxfId="1014" priority="1122" operator="equal">
      <formula>TRUE</formula>
    </cfRule>
  </conditionalFormatting>
  <conditionalFormatting sqref="F285">
    <cfRule type="containsText" dxfId="1013" priority="1119" operator="containsText" text="FALSE">
      <formula>NOT(ISERROR(SEARCH("FALSE",F285)))</formula>
    </cfRule>
    <cfRule type="cellIs" dxfId="1012" priority="1120" operator="equal">
      <formula>TRUE</formula>
    </cfRule>
  </conditionalFormatting>
  <conditionalFormatting sqref="F292">
    <cfRule type="containsText" dxfId="1011" priority="1117" operator="containsText" text="FALSE">
      <formula>NOT(ISERROR(SEARCH("FALSE",F292)))</formula>
    </cfRule>
    <cfRule type="cellIs" dxfId="1010" priority="1118" operator="equal">
      <formula>TRUE</formula>
    </cfRule>
  </conditionalFormatting>
  <conditionalFormatting sqref="F294">
    <cfRule type="containsText" dxfId="1009" priority="1115" operator="containsText" text="FALSE">
      <formula>NOT(ISERROR(SEARCH("FALSE",F294)))</formula>
    </cfRule>
    <cfRule type="cellIs" dxfId="1008" priority="1116" operator="equal">
      <formula>TRUE</formula>
    </cfRule>
  </conditionalFormatting>
  <conditionalFormatting sqref="G344">
    <cfRule type="containsText" dxfId="1007" priority="649" operator="containsText" text="FALSE">
      <formula>NOT(ISERROR(SEARCH("FALSE",G344)))</formula>
    </cfRule>
    <cfRule type="cellIs" dxfId="1006" priority="650" operator="equal">
      <formula>TRUE</formula>
    </cfRule>
  </conditionalFormatting>
  <conditionalFormatting sqref="F296">
    <cfRule type="containsText" dxfId="1005" priority="1107" operator="containsText" text="FALSE">
      <formula>NOT(ISERROR(SEARCH("FALSE",F296)))</formula>
    </cfRule>
    <cfRule type="cellIs" dxfId="1004" priority="1108" operator="equal">
      <formula>TRUE</formula>
    </cfRule>
  </conditionalFormatting>
  <conditionalFormatting sqref="F297">
    <cfRule type="containsText" dxfId="1003" priority="1111" operator="containsText" text="FALSE">
      <formula>NOT(ISERROR(SEARCH("FALSE",F297)))</formula>
    </cfRule>
    <cfRule type="cellIs" dxfId="1002" priority="1112" operator="equal">
      <formula>TRUE</formula>
    </cfRule>
  </conditionalFormatting>
  <conditionalFormatting sqref="F298">
    <cfRule type="containsText" dxfId="1001" priority="1109" operator="containsText" text="FALSE">
      <formula>NOT(ISERROR(SEARCH("FALSE",F298)))</formula>
    </cfRule>
    <cfRule type="cellIs" dxfId="1000" priority="1110" operator="equal">
      <formula>TRUE</formula>
    </cfRule>
  </conditionalFormatting>
  <conditionalFormatting sqref="G350">
    <cfRule type="containsText" dxfId="999" priority="641" operator="containsText" text="FALSE">
      <formula>NOT(ISERROR(SEARCH("FALSE",G350)))</formula>
    </cfRule>
    <cfRule type="cellIs" dxfId="998" priority="642" operator="equal">
      <formula>TRUE</formula>
    </cfRule>
  </conditionalFormatting>
  <conditionalFormatting sqref="F295">
    <cfRule type="containsText" dxfId="997" priority="1103" operator="containsText" text="FALSE">
      <formula>NOT(ISERROR(SEARCH("FALSE",F295)))</formula>
    </cfRule>
    <cfRule type="cellIs" dxfId="996" priority="1104" operator="equal">
      <formula>TRUE</formula>
    </cfRule>
  </conditionalFormatting>
  <conditionalFormatting sqref="F293">
    <cfRule type="containsText" dxfId="995" priority="1101" operator="containsText" text="FALSE">
      <formula>NOT(ISERROR(SEARCH("FALSE",F293)))</formula>
    </cfRule>
    <cfRule type="cellIs" dxfId="994" priority="1102" operator="equal">
      <formula>TRUE</formula>
    </cfRule>
  </conditionalFormatting>
  <conditionalFormatting sqref="F300">
    <cfRule type="containsText" dxfId="993" priority="1099" operator="containsText" text="FALSE">
      <formula>NOT(ISERROR(SEARCH("FALSE",F300)))</formula>
    </cfRule>
    <cfRule type="cellIs" dxfId="992" priority="1100" operator="equal">
      <formula>TRUE</formula>
    </cfRule>
  </conditionalFormatting>
  <conditionalFormatting sqref="F302">
    <cfRule type="containsText" dxfId="991" priority="1097" operator="containsText" text="FALSE">
      <formula>NOT(ISERROR(SEARCH("FALSE",F302)))</formula>
    </cfRule>
    <cfRule type="cellIs" dxfId="990" priority="1098" operator="equal">
      <formula>TRUE</formula>
    </cfRule>
  </conditionalFormatting>
  <conditionalFormatting sqref="G356">
    <cfRule type="containsText" dxfId="989" priority="631" operator="containsText" text="FALSE">
      <formula>NOT(ISERROR(SEARCH("FALSE",G356)))</formula>
    </cfRule>
    <cfRule type="cellIs" dxfId="988" priority="632" operator="equal">
      <formula>TRUE</formula>
    </cfRule>
  </conditionalFormatting>
  <conditionalFormatting sqref="F304">
    <cfRule type="containsText" dxfId="987" priority="1089" operator="containsText" text="FALSE">
      <formula>NOT(ISERROR(SEARCH("FALSE",F304)))</formula>
    </cfRule>
    <cfRule type="cellIs" dxfId="986" priority="1090" operator="equal">
      <formula>TRUE</formula>
    </cfRule>
  </conditionalFormatting>
  <conditionalFormatting sqref="F305">
    <cfRule type="containsText" dxfId="985" priority="1093" operator="containsText" text="FALSE">
      <formula>NOT(ISERROR(SEARCH("FALSE",F305)))</formula>
    </cfRule>
    <cfRule type="cellIs" dxfId="984" priority="1094" operator="equal">
      <formula>TRUE</formula>
    </cfRule>
  </conditionalFormatting>
  <conditionalFormatting sqref="F306">
    <cfRule type="containsText" dxfId="983" priority="1091" operator="containsText" text="FALSE">
      <formula>NOT(ISERROR(SEARCH("FALSE",F306)))</formula>
    </cfRule>
    <cfRule type="cellIs" dxfId="982" priority="1092" operator="equal">
      <formula>TRUE</formula>
    </cfRule>
  </conditionalFormatting>
  <conditionalFormatting sqref="G359">
    <cfRule type="containsText" dxfId="981" priority="623" operator="containsText" text="FALSE">
      <formula>NOT(ISERROR(SEARCH("FALSE",G359)))</formula>
    </cfRule>
    <cfRule type="cellIs" dxfId="980" priority="624" operator="equal">
      <formula>TRUE</formula>
    </cfRule>
  </conditionalFormatting>
  <conditionalFormatting sqref="F303">
    <cfRule type="containsText" dxfId="979" priority="1085" operator="containsText" text="FALSE">
      <formula>NOT(ISERROR(SEARCH("FALSE",F303)))</formula>
    </cfRule>
    <cfRule type="cellIs" dxfId="978" priority="1086" operator="equal">
      <formula>TRUE</formula>
    </cfRule>
  </conditionalFormatting>
  <conditionalFormatting sqref="F301">
    <cfRule type="containsText" dxfId="977" priority="1083" operator="containsText" text="FALSE">
      <formula>NOT(ISERROR(SEARCH("FALSE",F301)))</formula>
    </cfRule>
    <cfRule type="cellIs" dxfId="976" priority="1084" operator="equal">
      <formula>TRUE</formula>
    </cfRule>
  </conditionalFormatting>
  <conditionalFormatting sqref="F308">
    <cfRule type="containsText" dxfId="975" priority="1081" operator="containsText" text="FALSE">
      <formula>NOT(ISERROR(SEARCH("FALSE",F308)))</formula>
    </cfRule>
    <cfRule type="cellIs" dxfId="974" priority="1082" operator="equal">
      <formula>TRUE</formula>
    </cfRule>
  </conditionalFormatting>
  <conditionalFormatting sqref="F310">
    <cfRule type="containsText" dxfId="973" priority="1079" operator="containsText" text="FALSE">
      <formula>NOT(ISERROR(SEARCH("FALSE",F310)))</formula>
    </cfRule>
    <cfRule type="cellIs" dxfId="972" priority="1080" operator="equal">
      <formula>TRUE</formula>
    </cfRule>
  </conditionalFormatting>
  <conditionalFormatting sqref="G230">
    <cfRule type="containsText" dxfId="971" priority="613" operator="containsText" text="FALSE">
      <formula>NOT(ISERROR(SEARCH("FALSE",G230)))</formula>
    </cfRule>
    <cfRule type="cellIs" dxfId="970" priority="614" operator="equal">
      <formula>TRUE</formula>
    </cfRule>
  </conditionalFormatting>
  <conditionalFormatting sqref="F312">
    <cfRule type="containsText" dxfId="969" priority="1071" operator="containsText" text="FALSE">
      <formula>NOT(ISERROR(SEARCH("FALSE",F312)))</formula>
    </cfRule>
    <cfRule type="cellIs" dxfId="968" priority="1072" operator="equal">
      <formula>TRUE</formula>
    </cfRule>
  </conditionalFormatting>
  <conditionalFormatting sqref="F313">
    <cfRule type="containsText" dxfId="967" priority="1075" operator="containsText" text="FALSE">
      <formula>NOT(ISERROR(SEARCH("FALSE",F313)))</formula>
    </cfRule>
    <cfRule type="cellIs" dxfId="966" priority="1076" operator="equal">
      <formula>TRUE</formula>
    </cfRule>
  </conditionalFormatting>
  <conditionalFormatting sqref="F314">
    <cfRule type="containsText" dxfId="965" priority="1073" operator="containsText" text="FALSE">
      <formula>NOT(ISERROR(SEARCH("FALSE",F314)))</formula>
    </cfRule>
    <cfRule type="cellIs" dxfId="964" priority="1074" operator="equal">
      <formula>TRUE</formula>
    </cfRule>
  </conditionalFormatting>
  <conditionalFormatting sqref="G138">
    <cfRule type="containsText" dxfId="963" priority="605" operator="containsText" text="FALSE">
      <formula>NOT(ISERROR(SEARCH("FALSE",G138)))</formula>
    </cfRule>
    <cfRule type="cellIs" dxfId="962" priority="606" operator="equal">
      <formula>TRUE</formula>
    </cfRule>
  </conditionalFormatting>
  <conditionalFormatting sqref="F311">
    <cfRule type="containsText" dxfId="961" priority="1067" operator="containsText" text="FALSE">
      <formula>NOT(ISERROR(SEARCH("FALSE",F311)))</formula>
    </cfRule>
    <cfRule type="cellIs" dxfId="960" priority="1068" operator="equal">
      <formula>TRUE</formula>
    </cfRule>
  </conditionalFormatting>
  <conditionalFormatting sqref="F309">
    <cfRule type="containsText" dxfId="959" priority="1065" operator="containsText" text="FALSE">
      <formula>NOT(ISERROR(SEARCH("FALSE",F309)))</formula>
    </cfRule>
    <cfRule type="cellIs" dxfId="958" priority="1066" operator="equal">
      <formula>TRUE</formula>
    </cfRule>
  </conditionalFormatting>
  <conditionalFormatting sqref="F316">
    <cfRule type="containsText" dxfId="957" priority="1063" operator="containsText" text="FALSE">
      <formula>NOT(ISERROR(SEARCH("FALSE",F316)))</formula>
    </cfRule>
    <cfRule type="cellIs" dxfId="956" priority="1064" operator="equal">
      <formula>TRUE</formula>
    </cfRule>
  </conditionalFormatting>
  <conditionalFormatting sqref="F318">
    <cfRule type="containsText" dxfId="955" priority="1061" operator="containsText" text="FALSE">
      <formula>NOT(ISERROR(SEARCH("FALSE",F318)))</formula>
    </cfRule>
    <cfRule type="cellIs" dxfId="954" priority="1062" operator="equal">
      <formula>TRUE</formula>
    </cfRule>
  </conditionalFormatting>
  <conditionalFormatting sqref="G117">
    <cfRule type="containsText" dxfId="953" priority="595" operator="containsText" text="FALSE">
      <formula>NOT(ISERROR(SEARCH("FALSE",G117)))</formula>
    </cfRule>
    <cfRule type="cellIs" dxfId="952" priority="596" operator="equal">
      <formula>TRUE</formula>
    </cfRule>
  </conditionalFormatting>
  <conditionalFormatting sqref="F320">
    <cfRule type="containsText" dxfId="951" priority="1053" operator="containsText" text="FALSE">
      <formula>NOT(ISERROR(SEARCH("FALSE",F320)))</formula>
    </cfRule>
    <cfRule type="cellIs" dxfId="950" priority="1054" operator="equal">
      <formula>TRUE</formula>
    </cfRule>
  </conditionalFormatting>
  <conditionalFormatting sqref="F321">
    <cfRule type="containsText" dxfId="949" priority="1057" operator="containsText" text="FALSE">
      <formula>NOT(ISERROR(SEARCH("FALSE",F321)))</formula>
    </cfRule>
    <cfRule type="cellIs" dxfId="948" priority="1058" operator="equal">
      <formula>TRUE</formula>
    </cfRule>
  </conditionalFormatting>
  <conditionalFormatting sqref="F322">
    <cfRule type="containsText" dxfId="947" priority="1055" operator="containsText" text="FALSE">
      <formula>NOT(ISERROR(SEARCH("FALSE",F322)))</formula>
    </cfRule>
    <cfRule type="cellIs" dxfId="946" priority="1056" operator="equal">
      <formula>TRUE</formula>
    </cfRule>
  </conditionalFormatting>
  <conditionalFormatting sqref="G69">
    <cfRule type="containsText" dxfId="945" priority="587" operator="containsText" text="FALSE">
      <formula>NOT(ISERROR(SEARCH("FALSE",G69)))</formula>
    </cfRule>
    <cfRule type="cellIs" dxfId="944" priority="588" operator="equal">
      <formula>TRUE</formula>
    </cfRule>
  </conditionalFormatting>
  <conditionalFormatting sqref="F319">
    <cfRule type="containsText" dxfId="943" priority="1049" operator="containsText" text="FALSE">
      <formula>NOT(ISERROR(SEARCH("FALSE",F319)))</formula>
    </cfRule>
    <cfRule type="cellIs" dxfId="942" priority="1050" operator="equal">
      <formula>TRUE</formula>
    </cfRule>
  </conditionalFormatting>
  <conditionalFormatting sqref="F317">
    <cfRule type="containsText" dxfId="941" priority="1047" operator="containsText" text="FALSE">
      <formula>NOT(ISERROR(SEARCH("FALSE",F317)))</formula>
    </cfRule>
    <cfRule type="cellIs" dxfId="940" priority="1048" operator="equal">
      <formula>TRUE</formula>
    </cfRule>
  </conditionalFormatting>
  <conditionalFormatting sqref="F324">
    <cfRule type="containsText" dxfId="939" priority="1045" operator="containsText" text="FALSE">
      <formula>NOT(ISERROR(SEARCH("FALSE",F324)))</formula>
    </cfRule>
    <cfRule type="cellIs" dxfId="938" priority="1046" operator="equal">
      <formula>TRUE</formula>
    </cfRule>
  </conditionalFormatting>
  <conditionalFormatting sqref="F326">
    <cfRule type="containsText" dxfId="937" priority="1043" operator="containsText" text="FALSE">
      <formula>NOT(ISERROR(SEARCH("FALSE",F326)))</formula>
    </cfRule>
    <cfRule type="cellIs" dxfId="936" priority="1044" operator="equal">
      <formula>TRUE</formula>
    </cfRule>
  </conditionalFormatting>
  <conditionalFormatting sqref="G164">
    <cfRule type="containsText" dxfId="935" priority="577" operator="containsText" text="FALSE">
      <formula>NOT(ISERROR(SEARCH("FALSE",G164)))</formula>
    </cfRule>
    <cfRule type="cellIs" dxfId="934" priority="578" operator="equal">
      <formula>TRUE</formula>
    </cfRule>
  </conditionalFormatting>
  <conditionalFormatting sqref="F328">
    <cfRule type="containsText" dxfId="933" priority="1035" operator="containsText" text="FALSE">
      <formula>NOT(ISERROR(SEARCH("FALSE",F328)))</formula>
    </cfRule>
    <cfRule type="cellIs" dxfId="932" priority="1036" operator="equal">
      <formula>TRUE</formula>
    </cfRule>
  </conditionalFormatting>
  <conditionalFormatting sqref="F329">
    <cfRule type="containsText" dxfId="931" priority="1039" operator="containsText" text="FALSE">
      <formula>NOT(ISERROR(SEARCH("FALSE",F329)))</formula>
    </cfRule>
    <cfRule type="cellIs" dxfId="930" priority="1040" operator="equal">
      <formula>TRUE</formula>
    </cfRule>
  </conditionalFormatting>
  <conditionalFormatting sqref="F330">
    <cfRule type="containsText" dxfId="929" priority="1037" operator="containsText" text="FALSE">
      <formula>NOT(ISERROR(SEARCH("FALSE",F330)))</formula>
    </cfRule>
    <cfRule type="cellIs" dxfId="928" priority="1038" operator="equal">
      <formula>TRUE</formula>
    </cfRule>
  </conditionalFormatting>
  <conditionalFormatting sqref="G203">
    <cfRule type="containsText" dxfId="927" priority="569" operator="containsText" text="FALSE">
      <formula>NOT(ISERROR(SEARCH("FALSE",G203)))</formula>
    </cfRule>
    <cfRule type="cellIs" dxfId="926" priority="570" operator="equal">
      <formula>TRUE</formula>
    </cfRule>
  </conditionalFormatting>
  <conditionalFormatting sqref="F327">
    <cfRule type="containsText" dxfId="925" priority="1031" operator="containsText" text="FALSE">
      <formula>NOT(ISERROR(SEARCH("FALSE",F327)))</formula>
    </cfRule>
    <cfRule type="cellIs" dxfId="924" priority="1032" operator="equal">
      <formula>TRUE</formula>
    </cfRule>
  </conditionalFormatting>
  <conditionalFormatting sqref="F325">
    <cfRule type="containsText" dxfId="923" priority="1029" operator="containsText" text="FALSE">
      <formula>NOT(ISERROR(SEARCH("FALSE",F325)))</formula>
    </cfRule>
    <cfRule type="cellIs" dxfId="922" priority="1030" operator="equal">
      <formula>TRUE</formula>
    </cfRule>
  </conditionalFormatting>
  <conditionalFormatting sqref="F332">
    <cfRule type="containsText" dxfId="921" priority="1027" operator="containsText" text="FALSE">
      <formula>NOT(ISERROR(SEARCH("FALSE",F332)))</formula>
    </cfRule>
    <cfRule type="cellIs" dxfId="920" priority="1028" operator="equal">
      <formula>TRUE</formula>
    </cfRule>
  </conditionalFormatting>
  <conditionalFormatting sqref="F334">
    <cfRule type="containsText" dxfId="919" priority="1025" operator="containsText" text="FALSE">
      <formula>NOT(ISERROR(SEARCH("FALSE",F334)))</formula>
    </cfRule>
    <cfRule type="cellIs" dxfId="918" priority="1026" operator="equal">
      <formula>TRUE</formula>
    </cfRule>
  </conditionalFormatting>
  <conditionalFormatting sqref="G313">
    <cfRule type="containsText" dxfId="917" priority="559" operator="containsText" text="FALSE">
      <formula>NOT(ISERROR(SEARCH("FALSE",G313)))</formula>
    </cfRule>
    <cfRule type="cellIs" dxfId="916" priority="560" operator="equal">
      <formula>TRUE</formula>
    </cfRule>
  </conditionalFormatting>
  <conditionalFormatting sqref="F336">
    <cfRule type="containsText" dxfId="915" priority="1017" operator="containsText" text="FALSE">
      <formula>NOT(ISERROR(SEARCH("FALSE",F336)))</formula>
    </cfRule>
    <cfRule type="cellIs" dxfId="914" priority="1018" operator="equal">
      <formula>TRUE</formula>
    </cfRule>
  </conditionalFormatting>
  <conditionalFormatting sqref="F338">
    <cfRule type="containsText" dxfId="913" priority="1019" operator="containsText" text="FALSE">
      <formula>NOT(ISERROR(SEARCH("FALSE",F338)))</formula>
    </cfRule>
    <cfRule type="cellIs" dxfId="912" priority="1020" operator="equal">
      <formula>TRUE</formula>
    </cfRule>
  </conditionalFormatting>
  <conditionalFormatting sqref="G345">
    <cfRule type="containsText" dxfId="911" priority="551" operator="containsText" text="FALSE">
      <formula>NOT(ISERROR(SEARCH("FALSE",G345)))</formula>
    </cfRule>
    <cfRule type="cellIs" dxfId="910" priority="552" operator="equal">
      <formula>TRUE</formula>
    </cfRule>
  </conditionalFormatting>
  <conditionalFormatting sqref="F335">
    <cfRule type="containsText" dxfId="909" priority="1013" operator="containsText" text="FALSE">
      <formula>NOT(ISERROR(SEARCH("FALSE",F335)))</formula>
    </cfRule>
    <cfRule type="cellIs" dxfId="908" priority="1014" operator="equal">
      <formula>TRUE</formula>
    </cfRule>
  </conditionalFormatting>
  <conditionalFormatting sqref="F333">
    <cfRule type="containsText" dxfId="907" priority="1011" operator="containsText" text="FALSE">
      <formula>NOT(ISERROR(SEARCH("FALSE",F333)))</formula>
    </cfRule>
    <cfRule type="cellIs" dxfId="906" priority="1012" operator="equal">
      <formula>TRUE</formula>
    </cfRule>
  </conditionalFormatting>
  <conditionalFormatting sqref="F340">
    <cfRule type="containsText" dxfId="905" priority="1009" operator="containsText" text="FALSE">
      <formula>NOT(ISERROR(SEARCH("FALSE",F340)))</formula>
    </cfRule>
    <cfRule type="cellIs" dxfId="904" priority="1010" operator="equal">
      <formula>TRUE</formula>
    </cfRule>
  </conditionalFormatting>
  <conditionalFormatting sqref="F342">
    <cfRule type="containsText" dxfId="903" priority="1007" operator="containsText" text="FALSE">
      <formula>NOT(ISERROR(SEARCH("FALSE",F342)))</formula>
    </cfRule>
    <cfRule type="cellIs" dxfId="902" priority="1008" operator="equal">
      <formula>TRUE</formula>
    </cfRule>
  </conditionalFormatting>
  <conditionalFormatting sqref="G31">
    <cfRule type="containsText" dxfId="901" priority="541" operator="containsText" text="FALSE">
      <formula>NOT(ISERROR(SEARCH("FALSE",G31)))</formula>
    </cfRule>
    <cfRule type="cellIs" dxfId="900" priority="542" operator="equal">
      <formula>TRUE</formula>
    </cfRule>
  </conditionalFormatting>
  <conditionalFormatting sqref="F344">
    <cfRule type="containsText" dxfId="899" priority="999" operator="containsText" text="FALSE">
      <formula>NOT(ISERROR(SEARCH("FALSE",F344)))</formula>
    </cfRule>
    <cfRule type="cellIs" dxfId="898" priority="1000" operator="equal">
      <formula>TRUE</formula>
    </cfRule>
  </conditionalFormatting>
  <conditionalFormatting sqref="F345">
    <cfRule type="containsText" dxfId="897" priority="1003" operator="containsText" text="FALSE">
      <formula>NOT(ISERROR(SEARCH("FALSE",F345)))</formula>
    </cfRule>
    <cfRule type="cellIs" dxfId="896" priority="1004" operator="equal">
      <formula>TRUE</formula>
    </cfRule>
  </conditionalFormatting>
  <conditionalFormatting sqref="F346">
    <cfRule type="containsText" dxfId="895" priority="1001" operator="containsText" text="FALSE">
      <formula>NOT(ISERROR(SEARCH("FALSE",F346)))</formula>
    </cfRule>
    <cfRule type="cellIs" dxfId="894" priority="1002" operator="equal">
      <formula>TRUE</formula>
    </cfRule>
  </conditionalFormatting>
  <conditionalFormatting sqref="G43">
    <cfRule type="containsText" dxfId="893" priority="533" operator="containsText" text="FALSE">
      <formula>NOT(ISERROR(SEARCH("FALSE",G43)))</formula>
    </cfRule>
    <cfRule type="cellIs" dxfId="892" priority="534" operator="equal">
      <formula>TRUE</formula>
    </cfRule>
  </conditionalFormatting>
  <conditionalFormatting sqref="F343">
    <cfRule type="containsText" dxfId="891" priority="995" operator="containsText" text="FALSE">
      <formula>NOT(ISERROR(SEARCH("FALSE",F343)))</formula>
    </cfRule>
    <cfRule type="cellIs" dxfId="890" priority="996" operator="equal">
      <formula>TRUE</formula>
    </cfRule>
  </conditionalFormatting>
  <conditionalFormatting sqref="F341">
    <cfRule type="containsText" dxfId="889" priority="993" operator="containsText" text="FALSE">
      <formula>NOT(ISERROR(SEARCH("FALSE",F341)))</formula>
    </cfRule>
    <cfRule type="cellIs" dxfId="888" priority="994" operator="equal">
      <formula>TRUE</formula>
    </cfRule>
  </conditionalFormatting>
  <conditionalFormatting sqref="F348">
    <cfRule type="containsText" dxfId="887" priority="991" operator="containsText" text="FALSE">
      <formula>NOT(ISERROR(SEARCH("FALSE",F348)))</formula>
    </cfRule>
    <cfRule type="cellIs" dxfId="886" priority="992" operator="equal">
      <formula>TRUE</formula>
    </cfRule>
  </conditionalFormatting>
  <conditionalFormatting sqref="F350">
    <cfRule type="containsText" dxfId="885" priority="989" operator="containsText" text="FALSE">
      <formula>NOT(ISERROR(SEARCH("FALSE",F350)))</formula>
    </cfRule>
    <cfRule type="cellIs" dxfId="884" priority="990" operator="equal">
      <formula>TRUE</formula>
    </cfRule>
  </conditionalFormatting>
  <conditionalFormatting sqref="G52">
    <cfRule type="containsText" dxfId="883" priority="523" operator="containsText" text="FALSE">
      <formula>NOT(ISERROR(SEARCH("FALSE",G52)))</formula>
    </cfRule>
    <cfRule type="cellIs" dxfId="882" priority="524" operator="equal">
      <formula>TRUE</formula>
    </cfRule>
  </conditionalFormatting>
  <conditionalFormatting sqref="F352">
    <cfRule type="containsText" dxfId="881" priority="981" operator="containsText" text="FALSE">
      <formula>NOT(ISERROR(SEARCH("FALSE",F352)))</formula>
    </cfRule>
    <cfRule type="cellIs" dxfId="880" priority="982" operator="equal">
      <formula>TRUE</formula>
    </cfRule>
  </conditionalFormatting>
  <conditionalFormatting sqref="F353">
    <cfRule type="containsText" dxfId="879" priority="985" operator="containsText" text="FALSE">
      <formula>NOT(ISERROR(SEARCH("FALSE",F353)))</formula>
    </cfRule>
    <cfRule type="cellIs" dxfId="878" priority="986" operator="equal">
      <formula>TRUE</formula>
    </cfRule>
  </conditionalFormatting>
  <conditionalFormatting sqref="F354">
    <cfRule type="containsText" dxfId="877" priority="983" operator="containsText" text="FALSE">
      <formula>NOT(ISERROR(SEARCH("FALSE",F354)))</formula>
    </cfRule>
    <cfRule type="cellIs" dxfId="876" priority="984" operator="equal">
      <formula>TRUE</formula>
    </cfRule>
  </conditionalFormatting>
  <conditionalFormatting sqref="G64">
    <cfRule type="containsText" dxfId="875" priority="515" operator="containsText" text="FALSE">
      <formula>NOT(ISERROR(SEARCH("FALSE",G64)))</formula>
    </cfRule>
    <cfRule type="cellIs" dxfId="874" priority="516" operator="equal">
      <formula>TRUE</formula>
    </cfRule>
  </conditionalFormatting>
  <conditionalFormatting sqref="F351">
    <cfRule type="containsText" dxfId="873" priority="977" operator="containsText" text="FALSE">
      <formula>NOT(ISERROR(SEARCH("FALSE",F351)))</formula>
    </cfRule>
    <cfRule type="cellIs" dxfId="872" priority="978" operator="equal">
      <formula>TRUE</formula>
    </cfRule>
  </conditionalFormatting>
  <conditionalFormatting sqref="F349">
    <cfRule type="containsText" dxfId="871" priority="975" operator="containsText" text="FALSE">
      <formula>NOT(ISERROR(SEARCH("FALSE",F349)))</formula>
    </cfRule>
    <cfRule type="cellIs" dxfId="870" priority="976" operator="equal">
      <formula>TRUE</formula>
    </cfRule>
  </conditionalFormatting>
  <conditionalFormatting sqref="F356">
    <cfRule type="containsText" dxfId="869" priority="973" operator="containsText" text="FALSE">
      <formula>NOT(ISERROR(SEARCH("FALSE",F356)))</formula>
    </cfRule>
    <cfRule type="cellIs" dxfId="868" priority="974" operator="equal">
      <formula>TRUE</formula>
    </cfRule>
  </conditionalFormatting>
  <conditionalFormatting sqref="F358">
    <cfRule type="containsText" dxfId="867" priority="971" operator="containsText" text="FALSE">
      <formula>NOT(ISERROR(SEARCH("FALSE",F358)))</formula>
    </cfRule>
    <cfRule type="cellIs" dxfId="866" priority="972" operator="equal">
      <formula>TRUE</formula>
    </cfRule>
  </conditionalFormatting>
  <conditionalFormatting sqref="G89">
    <cfRule type="containsText" dxfId="865" priority="505" operator="containsText" text="FALSE">
      <formula>NOT(ISERROR(SEARCH("FALSE",G89)))</formula>
    </cfRule>
    <cfRule type="cellIs" dxfId="864" priority="506" operator="equal">
      <formula>TRUE</formula>
    </cfRule>
  </conditionalFormatting>
  <conditionalFormatting sqref="F361">
    <cfRule type="containsText" dxfId="863" priority="967" operator="containsText" text="FALSE">
      <formula>NOT(ISERROR(SEARCH("FALSE",F361)))</formula>
    </cfRule>
    <cfRule type="cellIs" dxfId="862" priority="968" operator="equal">
      <formula>TRUE</formula>
    </cfRule>
  </conditionalFormatting>
  <conditionalFormatting sqref="F362">
    <cfRule type="containsText" dxfId="861" priority="965" operator="containsText" text="FALSE">
      <formula>NOT(ISERROR(SEARCH("FALSE",F362)))</formula>
    </cfRule>
    <cfRule type="cellIs" dxfId="860" priority="966" operator="equal">
      <formula>TRUE</formula>
    </cfRule>
  </conditionalFormatting>
  <conditionalFormatting sqref="F359">
    <cfRule type="containsText" dxfId="859" priority="959" operator="containsText" text="FALSE">
      <formula>NOT(ISERROR(SEARCH("FALSE",F359)))</formula>
    </cfRule>
    <cfRule type="cellIs" dxfId="858" priority="960" operator="equal">
      <formula>TRUE</formula>
    </cfRule>
  </conditionalFormatting>
  <conditionalFormatting sqref="F215">
    <cfRule type="containsText" dxfId="857" priority="955" operator="containsText" text="FALSE">
      <formula>NOT(ISERROR(SEARCH("FALSE",F215)))</formula>
    </cfRule>
    <cfRule type="cellIs" dxfId="856" priority="956" operator="equal">
      <formula>TRUE</formula>
    </cfRule>
  </conditionalFormatting>
  <conditionalFormatting sqref="F224">
    <cfRule type="containsText" dxfId="855" priority="953" operator="containsText" text="FALSE">
      <formula>NOT(ISERROR(SEARCH("FALSE",F224)))</formula>
    </cfRule>
    <cfRule type="cellIs" dxfId="854" priority="954" operator="equal">
      <formula>TRUE</formula>
    </cfRule>
  </conditionalFormatting>
  <conditionalFormatting sqref="G114">
    <cfRule type="containsText" dxfId="853" priority="487" operator="containsText" text="FALSE">
      <formula>NOT(ISERROR(SEARCH("FALSE",G114)))</formula>
    </cfRule>
    <cfRule type="cellIs" dxfId="852" priority="488" operator="equal">
      <formula>TRUE</formula>
    </cfRule>
  </conditionalFormatting>
  <conditionalFormatting sqref="G115">
    <cfRule type="containsText" dxfId="851" priority="485" operator="containsText" text="FALSE">
      <formula>NOT(ISERROR(SEARCH("FALSE",G115)))</formula>
    </cfRule>
    <cfRule type="cellIs" dxfId="850" priority="486" operator="equal">
      <formula>TRUE</formula>
    </cfRule>
  </conditionalFormatting>
  <conditionalFormatting sqref="F230">
    <cfRule type="containsText" dxfId="849" priority="945" operator="containsText" text="FALSE">
      <formula>NOT(ISERROR(SEARCH("FALSE",F230)))</formula>
    </cfRule>
    <cfRule type="cellIs" dxfId="848" priority="946" operator="equal">
      <formula>TRUE</formula>
    </cfRule>
  </conditionalFormatting>
  <conditionalFormatting sqref="F101">
    <cfRule type="containsText" dxfId="847" priority="935" operator="containsText" text="FALSE">
      <formula>NOT(ISERROR(SEARCH("FALSE",F101)))</formula>
    </cfRule>
    <cfRule type="cellIs" dxfId="846" priority="936" operator="equal">
      <formula>TRUE</formula>
    </cfRule>
  </conditionalFormatting>
  <conditionalFormatting sqref="G243">
    <cfRule type="containsText" dxfId="845" priority="469" operator="containsText" text="FALSE">
      <formula>NOT(ISERROR(SEARCH("FALSE",G243)))</formula>
    </cfRule>
    <cfRule type="cellIs" dxfId="844" priority="470" operator="equal">
      <formula>TRUE</formula>
    </cfRule>
  </conditionalFormatting>
  <conditionalFormatting sqref="F96">
    <cfRule type="containsText" dxfId="843" priority="929" operator="containsText" text="FALSE">
      <formula>NOT(ISERROR(SEARCH("FALSE",F96)))</formula>
    </cfRule>
    <cfRule type="cellIs" dxfId="842" priority="930" operator="equal">
      <formula>TRUE</formula>
    </cfRule>
  </conditionalFormatting>
  <conditionalFormatting sqref="G183:G184">
    <cfRule type="containsText" dxfId="841" priority="919" operator="containsText" text="FALSE">
      <formula>NOT(ISERROR(SEARCH("FALSE",G183)))</formula>
    </cfRule>
    <cfRule type="cellIs" dxfId="840" priority="920" operator="equal">
      <formula>TRUE</formula>
    </cfRule>
  </conditionalFormatting>
  <conditionalFormatting sqref="G63 G58:G59">
    <cfRule type="containsText" dxfId="839" priority="917" operator="containsText" text="FALSE">
      <formula>NOT(ISERROR(SEARCH("FALSE",G58)))</formula>
    </cfRule>
    <cfRule type="cellIs" dxfId="838" priority="918" operator="equal">
      <formula>TRUE</formula>
    </cfRule>
  </conditionalFormatting>
  <conditionalFormatting sqref="G99 G94:G95">
    <cfRule type="containsText" dxfId="837" priority="913" operator="containsText" text="FALSE">
      <formula>NOT(ISERROR(SEARCH("FALSE",G94)))</formula>
    </cfRule>
    <cfRule type="cellIs" dxfId="836" priority="914" operator="equal">
      <formula>TRUE</formula>
    </cfRule>
  </conditionalFormatting>
  <conditionalFormatting sqref="G75 G70:G71">
    <cfRule type="containsText" dxfId="835" priority="911" operator="containsText" text="FALSE">
      <formula>NOT(ISERROR(SEARCH("FALSE",G70)))</formula>
    </cfRule>
    <cfRule type="cellIs" dxfId="834" priority="912" operator="equal">
      <formula>TRUE</formula>
    </cfRule>
  </conditionalFormatting>
  <conditionalFormatting sqref="G48">
    <cfRule type="containsText" dxfId="833" priority="907" operator="containsText" text="FALSE">
      <formula>NOT(ISERROR(SEARCH("FALSE",G48)))</formula>
    </cfRule>
    <cfRule type="cellIs" dxfId="832" priority="908" operator="equal">
      <formula>TRUE</formula>
    </cfRule>
  </conditionalFormatting>
  <conditionalFormatting sqref="G180">
    <cfRule type="containsText" dxfId="831" priority="891" operator="containsText" text="FALSE">
      <formula>NOT(ISERROR(SEARCH("FALSE",G180)))</formula>
    </cfRule>
    <cfRule type="cellIs" dxfId="830" priority="892" operator="equal">
      <formula>TRUE</formula>
    </cfRule>
  </conditionalFormatting>
  <conditionalFormatting sqref="G60">
    <cfRule type="containsText" dxfId="829" priority="903" operator="containsText" text="FALSE">
      <formula>NOT(ISERROR(SEARCH("FALSE",G60)))</formula>
    </cfRule>
    <cfRule type="cellIs" dxfId="828" priority="904" operator="equal">
      <formula>TRUE</formula>
    </cfRule>
  </conditionalFormatting>
  <conditionalFormatting sqref="G72">
    <cfRule type="containsText" dxfId="827" priority="899" operator="containsText" text="FALSE">
      <formula>NOT(ISERROR(SEARCH("FALSE",G72)))</formula>
    </cfRule>
    <cfRule type="cellIs" dxfId="826" priority="900" operator="equal">
      <formula>TRUE</formula>
    </cfRule>
  </conditionalFormatting>
  <conditionalFormatting sqref="G120">
    <cfRule type="containsText" dxfId="825" priority="897" operator="containsText" text="FALSE">
      <formula>NOT(ISERROR(SEARCH("FALSE",G120)))</formula>
    </cfRule>
    <cfRule type="cellIs" dxfId="824" priority="898" operator="equal">
      <formula>TRUE</formula>
    </cfRule>
  </conditionalFormatting>
  <conditionalFormatting sqref="G172">
    <cfRule type="containsText" dxfId="823" priority="895" operator="containsText" text="FALSE">
      <formula>NOT(ISERROR(SEARCH("FALSE",G172)))</formula>
    </cfRule>
    <cfRule type="cellIs" dxfId="822" priority="896" operator="equal">
      <formula>TRUE</formula>
    </cfRule>
  </conditionalFormatting>
  <conditionalFormatting sqref="G51">
    <cfRule type="containsText" dxfId="821" priority="887" operator="containsText" text="FALSE">
      <formula>NOT(ISERROR(SEARCH("FALSE",G51)))</formula>
    </cfRule>
    <cfRule type="cellIs" dxfId="820" priority="888" operator="equal">
      <formula>TRUE</formula>
    </cfRule>
  </conditionalFormatting>
  <conditionalFormatting sqref="G179">
    <cfRule type="containsText" dxfId="819" priority="883" operator="containsText" text="FALSE">
      <formula>NOT(ISERROR(SEARCH("FALSE",G179)))</formula>
    </cfRule>
    <cfRule type="cellIs" dxfId="818" priority="884" operator="equal">
      <formula>TRUE</formula>
    </cfRule>
  </conditionalFormatting>
  <conditionalFormatting sqref="G192">
    <cfRule type="containsText" dxfId="817" priority="879" operator="containsText" text="FALSE">
      <formula>NOT(ISERROR(SEARCH("FALSE",G192)))</formula>
    </cfRule>
    <cfRule type="cellIs" dxfId="816" priority="880" operator="equal">
      <formula>TRUE</formula>
    </cfRule>
  </conditionalFormatting>
  <conditionalFormatting sqref="G191">
    <cfRule type="containsText" dxfId="815" priority="881" operator="containsText" text="FALSE">
      <formula>NOT(ISERROR(SEARCH("FALSE",G191)))</formula>
    </cfRule>
    <cfRule type="cellIs" dxfId="814" priority="882" operator="equal">
      <formula>TRUE</formula>
    </cfRule>
  </conditionalFormatting>
  <conditionalFormatting sqref="G175">
    <cfRule type="containsText" dxfId="813" priority="877" operator="containsText" text="FALSE">
      <formula>NOT(ISERROR(SEARCH("FALSE",G175)))</formula>
    </cfRule>
    <cfRule type="cellIs" dxfId="812" priority="878" operator="equal">
      <formula>TRUE</formula>
    </cfRule>
  </conditionalFormatting>
  <conditionalFormatting sqref="G188">
    <cfRule type="containsText" dxfId="811" priority="875" operator="containsText" text="FALSE">
      <formula>NOT(ISERROR(SEARCH("FALSE",G188)))</formula>
    </cfRule>
    <cfRule type="cellIs" dxfId="810" priority="876" operator="equal">
      <formula>TRUE</formula>
    </cfRule>
  </conditionalFormatting>
  <conditionalFormatting sqref="G189">
    <cfRule type="containsText" dxfId="809" priority="865" operator="containsText" text="FALSE">
      <formula>NOT(ISERROR(SEARCH("FALSE",G189)))</formula>
    </cfRule>
    <cfRule type="cellIs" dxfId="808" priority="866" operator="equal">
      <formula>TRUE</formula>
    </cfRule>
  </conditionalFormatting>
  <conditionalFormatting sqref="G163">
    <cfRule type="containsText" dxfId="807" priority="869" operator="containsText" text="FALSE">
      <formula>NOT(ISERROR(SEARCH("FALSE",G163)))</formula>
    </cfRule>
    <cfRule type="cellIs" dxfId="806" priority="870" operator="equal">
      <formula>TRUE</formula>
    </cfRule>
  </conditionalFormatting>
  <conditionalFormatting sqref="G162">
    <cfRule type="containsText" dxfId="805" priority="871" operator="containsText" text="FALSE">
      <formula>NOT(ISERROR(SEARCH("FALSE",G162)))</formula>
    </cfRule>
    <cfRule type="cellIs" dxfId="804" priority="872" operator="equal">
      <formula>TRUE</formula>
    </cfRule>
  </conditionalFormatting>
  <conditionalFormatting sqref="G159">
    <cfRule type="containsText" dxfId="803" priority="873" operator="containsText" text="FALSE">
      <formula>NOT(ISERROR(SEARCH("FALSE",G159)))</formula>
    </cfRule>
    <cfRule type="cellIs" dxfId="802" priority="874" operator="equal">
      <formula>TRUE</formula>
    </cfRule>
  </conditionalFormatting>
  <conditionalFormatting sqref="G133">
    <cfRule type="containsText" dxfId="801" priority="837" operator="containsText" text="FALSE">
      <formula>NOT(ISERROR(SEARCH("FALSE",G133)))</formula>
    </cfRule>
    <cfRule type="cellIs" dxfId="800" priority="838" operator="equal">
      <formula>TRUE</formula>
    </cfRule>
  </conditionalFormatting>
  <conditionalFormatting sqref="G131">
    <cfRule type="containsText" dxfId="799" priority="841" operator="containsText" text="FALSE">
      <formula>NOT(ISERROR(SEARCH("FALSE",G131)))</formula>
    </cfRule>
    <cfRule type="cellIs" dxfId="798" priority="842" operator="equal">
      <formula>TRUE</formula>
    </cfRule>
  </conditionalFormatting>
  <conditionalFormatting sqref="G35">
    <cfRule type="containsText" dxfId="797" priority="825" operator="containsText" text="FALSE">
      <formula>NOT(ISERROR(SEARCH("FALSE",G35)))</formula>
    </cfRule>
    <cfRule type="cellIs" dxfId="796" priority="826" operator="equal">
      <formula>TRUE</formula>
    </cfRule>
  </conditionalFormatting>
  <conditionalFormatting sqref="G15">
    <cfRule type="containsText" dxfId="795" priority="845" operator="containsText" text="FALSE">
      <formula>NOT(ISERROR(SEARCH("FALSE",G15)))</formula>
    </cfRule>
    <cfRule type="cellIs" dxfId="794" priority="846" operator="equal">
      <formula>TRUE</formula>
    </cfRule>
  </conditionalFormatting>
  <conditionalFormatting sqref="G9">
    <cfRule type="containsText" dxfId="793" priority="855" operator="containsText" text="FALSE">
      <formula>NOT(ISERROR(SEARCH("FALSE",G9)))</formula>
    </cfRule>
    <cfRule type="cellIs" dxfId="792" priority="856" operator="equal">
      <formula>TRUE</formula>
    </cfRule>
  </conditionalFormatting>
  <conditionalFormatting sqref="G24">
    <cfRule type="containsText" dxfId="791" priority="859" operator="containsText" text="FALSE">
      <formula>NOT(ISERROR(SEARCH("FALSE",G24)))</formula>
    </cfRule>
    <cfRule type="cellIs" dxfId="790" priority="860" operator="equal">
      <formula>TRUE</formula>
    </cfRule>
  </conditionalFormatting>
  <conditionalFormatting sqref="G29">
    <cfRule type="containsText" dxfId="789" priority="857" operator="containsText" text="FALSE">
      <formula>NOT(ISERROR(SEARCH("FALSE",G29)))</formula>
    </cfRule>
    <cfRule type="cellIs" dxfId="788" priority="858" operator="equal">
      <formula>TRUE</formula>
    </cfRule>
  </conditionalFormatting>
  <conditionalFormatting sqref="G23">
    <cfRule type="containsText" dxfId="787" priority="861" operator="containsText" text="FALSE">
      <formula>NOT(ISERROR(SEARCH("FALSE",G23)))</formula>
    </cfRule>
    <cfRule type="cellIs" dxfId="786" priority="862" operator="equal">
      <formula>TRUE</formula>
    </cfRule>
  </conditionalFormatting>
  <conditionalFormatting sqref="G12">
    <cfRule type="containsText" dxfId="785" priority="849" operator="containsText" text="FALSE">
      <formula>NOT(ISERROR(SEARCH("FALSE",G12)))</formula>
    </cfRule>
    <cfRule type="cellIs" dxfId="784" priority="850" operator="equal">
      <formula>TRUE</formula>
    </cfRule>
  </conditionalFormatting>
  <conditionalFormatting sqref="G17">
    <cfRule type="containsText" dxfId="783" priority="847" operator="containsText" text="FALSE">
      <formula>NOT(ISERROR(SEARCH("FALSE",G17)))</formula>
    </cfRule>
    <cfRule type="cellIs" dxfId="782" priority="848" operator="equal">
      <formula>TRUE</formula>
    </cfRule>
  </conditionalFormatting>
  <conditionalFormatting sqref="G137">
    <cfRule type="containsText" dxfId="781" priority="833" operator="containsText" text="FALSE">
      <formula>NOT(ISERROR(SEARCH("FALSE",G137)))</formula>
    </cfRule>
    <cfRule type="cellIs" dxfId="780" priority="834" operator="equal">
      <formula>TRUE</formula>
    </cfRule>
  </conditionalFormatting>
  <conditionalFormatting sqref="G19">
    <cfRule type="containsText" dxfId="779" priority="829" operator="containsText" text="FALSE">
      <formula>NOT(ISERROR(SEARCH("FALSE",G19)))</formula>
    </cfRule>
    <cfRule type="cellIs" dxfId="778" priority="830" operator="equal">
      <formula>TRUE</formula>
    </cfRule>
  </conditionalFormatting>
  <conditionalFormatting sqref="G39">
    <cfRule type="containsText" dxfId="777" priority="821" operator="containsText" text="FALSE">
      <formula>NOT(ISERROR(SEARCH("FALSE",G39)))</formula>
    </cfRule>
    <cfRule type="cellIs" dxfId="776" priority="822" operator="equal">
      <formula>TRUE</formula>
    </cfRule>
  </conditionalFormatting>
  <conditionalFormatting sqref="G249">
    <cfRule type="containsText" dxfId="775" priority="817" operator="containsText" text="FALSE">
      <formula>NOT(ISERROR(SEARCH("FALSE",G249)))</formula>
    </cfRule>
    <cfRule type="cellIs" dxfId="774" priority="818" operator="equal">
      <formula>TRUE</formula>
    </cfRule>
  </conditionalFormatting>
  <conditionalFormatting sqref="G259">
    <cfRule type="containsText" dxfId="773" priority="813" operator="containsText" text="FALSE">
      <formula>NOT(ISERROR(SEARCH("FALSE",G259)))</formula>
    </cfRule>
    <cfRule type="cellIs" dxfId="772" priority="814" operator="equal">
      <formula>TRUE</formula>
    </cfRule>
  </conditionalFormatting>
  <conditionalFormatting sqref="G265">
    <cfRule type="containsText" dxfId="771" priority="809" operator="containsText" text="FALSE">
      <formula>NOT(ISERROR(SEARCH("FALSE",G265)))</formula>
    </cfRule>
    <cfRule type="cellIs" dxfId="770" priority="810" operator="equal">
      <formula>TRUE</formula>
    </cfRule>
  </conditionalFormatting>
  <conditionalFormatting sqref="G197">
    <cfRule type="containsText" dxfId="769" priority="805" operator="containsText" text="FALSE">
      <formula>NOT(ISERROR(SEARCH("FALSE",G197)))</formula>
    </cfRule>
    <cfRule type="cellIs" dxfId="768" priority="806" operator="equal">
      <formula>TRUE</formula>
    </cfRule>
  </conditionalFormatting>
  <conditionalFormatting sqref="G201">
    <cfRule type="containsText" dxfId="767" priority="795" operator="containsText" text="FALSE">
      <formula>NOT(ISERROR(SEARCH("FALSE",G201)))</formula>
    </cfRule>
    <cfRule type="cellIs" dxfId="766" priority="796" operator="equal">
      <formula>TRUE</formula>
    </cfRule>
  </conditionalFormatting>
  <conditionalFormatting sqref="G206">
    <cfRule type="containsText" dxfId="765" priority="801" operator="containsText" text="FALSE">
      <formula>NOT(ISERROR(SEARCH("FALSE",G206)))</formula>
    </cfRule>
    <cfRule type="cellIs" dxfId="764" priority="802" operator="equal">
      <formula>TRUE</formula>
    </cfRule>
  </conditionalFormatting>
  <conditionalFormatting sqref="G204">
    <cfRule type="containsText" dxfId="763" priority="799" operator="containsText" text="FALSE">
      <formula>NOT(ISERROR(SEARCH("FALSE",G204)))</formula>
    </cfRule>
    <cfRule type="cellIs" dxfId="762" priority="800" operator="equal">
      <formula>TRUE</formula>
    </cfRule>
  </conditionalFormatting>
  <conditionalFormatting sqref="G205">
    <cfRule type="containsText" dxfId="761" priority="797" operator="containsText" text="FALSE">
      <formula>NOT(ISERROR(SEARCH("FALSE",G205)))</formula>
    </cfRule>
    <cfRule type="cellIs" dxfId="760" priority="798" operator="equal">
      <formula>TRUE</formula>
    </cfRule>
  </conditionalFormatting>
  <conditionalFormatting sqref="G202">
    <cfRule type="containsText" dxfId="759" priority="793" operator="containsText" text="FALSE">
      <formula>NOT(ISERROR(SEARCH("FALSE",G202)))</formula>
    </cfRule>
    <cfRule type="cellIs" dxfId="758" priority="794" operator="equal">
      <formula>TRUE</formula>
    </cfRule>
  </conditionalFormatting>
  <conditionalFormatting sqref="G144">
    <cfRule type="containsText" dxfId="757" priority="791" operator="containsText" text="FALSE">
      <formula>NOT(ISERROR(SEARCH("FALSE",G144)))</formula>
    </cfRule>
    <cfRule type="cellIs" dxfId="756" priority="792" operator="equal">
      <formula>TRUE</formula>
    </cfRule>
  </conditionalFormatting>
  <conditionalFormatting sqref="G145">
    <cfRule type="containsText" dxfId="755" priority="789" operator="containsText" text="FALSE">
      <formula>NOT(ISERROR(SEARCH("FALSE",G145)))</formula>
    </cfRule>
    <cfRule type="cellIs" dxfId="754" priority="790" operator="equal">
      <formula>TRUE</formula>
    </cfRule>
  </conditionalFormatting>
  <conditionalFormatting sqref="G146">
    <cfRule type="containsText" dxfId="753" priority="787" operator="containsText" text="FALSE">
      <formula>NOT(ISERROR(SEARCH("FALSE",G146)))</formula>
    </cfRule>
    <cfRule type="cellIs" dxfId="752" priority="788" operator="equal">
      <formula>TRUE</formula>
    </cfRule>
  </conditionalFormatting>
  <conditionalFormatting sqref="G154">
    <cfRule type="containsText" dxfId="751" priority="785" operator="containsText" text="FALSE">
      <formula>NOT(ISERROR(SEARCH("FALSE",G154)))</formula>
    </cfRule>
    <cfRule type="cellIs" dxfId="750" priority="786" operator="equal">
      <formula>TRUE</formula>
    </cfRule>
  </conditionalFormatting>
  <conditionalFormatting sqref="G152">
    <cfRule type="containsText" dxfId="749" priority="783" operator="containsText" text="FALSE">
      <formula>NOT(ISERROR(SEARCH("FALSE",G152)))</formula>
    </cfRule>
    <cfRule type="cellIs" dxfId="748" priority="784" operator="equal">
      <formula>TRUE</formula>
    </cfRule>
  </conditionalFormatting>
  <conditionalFormatting sqref="G153">
    <cfRule type="containsText" dxfId="747" priority="781" operator="containsText" text="FALSE">
      <formula>NOT(ISERROR(SEARCH("FALSE",G153)))</formula>
    </cfRule>
    <cfRule type="cellIs" dxfId="746" priority="782" operator="equal">
      <formula>TRUE</formula>
    </cfRule>
  </conditionalFormatting>
  <conditionalFormatting sqref="G150">
    <cfRule type="containsText" dxfId="745" priority="777" operator="containsText" text="FALSE">
      <formula>NOT(ISERROR(SEARCH("FALSE",G150)))</formula>
    </cfRule>
    <cfRule type="cellIs" dxfId="744" priority="778" operator="equal">
      <formula>TRUE</formula>
    </cfRule>
  </conditionalFormatting>
  <conditionalFormatting sqref="G141">
    <cfRule type="containsText" dxfId="743" priority="775" operator="containsText" text="FALSE">
      <formula>NOT(ISERROR(SEARCH("FALSE",G141)))</formula>
    </cfRule>
    <cfRule type="cellIs" dxfId="742" priority="776" operator="equal">
      <formula>TRUE</formula>
    </cfRule>
  </conditionalFormatting>
  <conditionalFormatting sqref="G139">
    <cfRule type="containsText" dxfId="741" priority="773" operator="containsText" text="FALSE">
      <formula>NOT(ISERROR(SEARCH("FALSE",G139)))</formula>
    </cfRule>
    <cfRule type="cellIs" dxfId="740" priority="774" operator="equal">
      <formula>TRUE</formula>
    </cfRule>
  </conditionalFormatting>
  <conditionalFormatting sqref="G140">
    <cfRule type="containsText" dxfId="739" priority="771" operator="containsText" text="FALSE">
      <formula>NOT(ISERROR(SEARCH("FALSE",G140)))</formula>
    </cfRule>
    <cfRule type="cellIs" dxfId="738" priority="772" operator="equal">
      <formula>TRUE</formula>
    </cfRule>
  </conditionalFormatting>
  <conditionalFormatting sqref="G209">
    <cfRule type="containsText" dxfId="737" priority="769" operator="containsText" text="FALSE">
      <formula>NOT(ISERROR(SEARCH("FALSE",G209)))</formula>
    </cfRule>
    <cfRule type="cellIs" dxfId="736" priority="770" operator="equal">
      <formula>TRUE</formula>
    </cfRule>
  </conditionalFormatting>
  <conditionalFormatting sqref="G212">
    <cfRule type="containsText" dxfId="735" priority="767" operator="containsText" text="FALSE">
      <formula>NOT(ISERROR(SEARCH("FALSE",G212)))</formula>
    </cfRule>
    <cfRule type="cellIs" dxfId="734" priority="768" operator="equal">
      <formula>TRUE</formula>
    </cfRule>
  </conditionalFormatting>
  <conditionalFormatting sqref="G225 G228 G221:G222 H221">
    <cfRule type="containsText" dxfId="733" priority="765" operator="containsText" text="FALSE">
      <formula>NOT(ISERROR(SEARCH("FALSE",G221)))</formula>
    </cfRule>
    <cfRule type="cellIs" dxfId="732" priority="766" operator="equal">
      <formula>TRUE</formula>
    </cfRule>
  </conditionalFormatting>
  <conditionalFormatting sqref="G270">
    <cfRule type="containsText" dxfId="731" priority="763" operator="containsText" text="FALSE">
      <formula>NOT(ISERROR(SEARCH("FALSE",G270)))</formula>
    </cfRule>
    <cfRule type="cellIs" dxfId="730" priority="764" operator="equal">
      <formula>TRUE</formula>
    </cfRule>
  </conditionalFormatting>
  <conditionalFormatting sqref="G274">
    <cfRule type="containsText" dxfId="729" priority="759" operator="containsText" text="FALSE">
      <formula>NOT(ISERROR(SEARCH("FALSE",G274)))</formula>
    </cfRule>
    <cfRule type="cellIs" dxfId="728" priority="760" operator="equal">
      <formula>TRUE</formula>
    </cfRule>
  </conditionalFormatting>
  <conditionalFormatting sqref="G271">
    <cfRule type="containsText" dxfId="727" priority="755" operator="containsText" text="FALSE">
      <formula>NOT(ISERROR(SEARCH("FALSE",G271)))</formula>
    </cfRule>
    <cfRule type="cellIs" dxfId="726" priority="756" operator="equal">
      <formula>TRUE</formula>
    </cfRule>
  </conditionalFormatting>
  <conditionalFormatting sqref="G357">
    <cfRule type="containsText" dxfId="725" priority="621" operator="containsText" text="FALSE">
      <formula>NOT(ISERROR(SEARCH("FALSE",G357)))</formula>
    </cfRule>
    <cfRule type="cellIs" dxfId="724" priority="622" operator="equal">
      <formula>TRUE</formula>
    </cfRule>
  </conditionalFormatting>
  <conditionalFormatting sqref="G276">
    <cfRule type="containsText" dxfId="723" priority="751" operator="containsText" text="FALSE">
      <formula>NOT(ISERROR(SEARCH("FALSE",G276)))</formula>
    </cfRule>
    <cfRule type="cellIs" dxfId="722" priority="752" operator="equal">
      <formula>TRUE</formula>
    </cfRule>
  </conditionalFormatting>
  <conditionalFormatting sqref="G278">
    <cfRule type="containsText" dxfId="721" priority="749" operator="containsText" text="FALSE">
      <formula>NOT(ISERROR(SEARCH("FALSE",G278)))</formula>
    </cfRule>
    <cfRule type="cellIs" dxfId="720" priority="750" operator="equal">
      <formula>TRUE</formula>
    </cfRule>
  </conditionalFormatting>
  <conditionalFormatting sqref="G280">
    <cfRule type="containsText" dxfId="719" priority="745" operator="containsText" text="FALSE">
      <formula>NOT(ISERROR(SEARCH("FALSE",G280)))</formula>
    </cfRule>
    <cfRule type="cellIs" dxfId="718" priority="746" operator="equal">
      <formula>TRUE</formula>
    </cfRule>
  </conditionalFormatting>
  <conditionalFormatting sqref="G282">
    <cfRule type="containsText" dxfId="717" priority="747" operator="containsText" text="FALSE">
      <formula>NOT(ISERROR(SEARCH("FALSE",G282)))</formula>
    </cfRule>
    <cfRule type="cellIs" dxfId="716" priority="748" operator="equal">
      <formula>TRUE</formula>
    </cfRule>
  </conditionalFormatting>
  <conditionalFormatting sqref="G277">
    <cfRule type="containsText" dxfId="715" priority="741" operator="containsText" text="FALSE">
      <formula>NOT(ISERROR(SEARCH("FALSE",G277)))</formula>
    </cfRule>
    <cfRule type="cellIs" dxfId="714" priority="742" operator="equal">
      <formula>TRUE</formula>
    </cfRule>
  </conditionalFormatting>
  <conditionalFormatting sqref="G284">
    <cfRule type="containsText" dxfId="713" priority="739" operator="containsText" text="FALSE">
      <formula>NOT(ISERROR(SEARCH("FALSE",G284)))</formula>
    </cfRule>
    <cfRule type="cellIs" dxfId="712" priority="740" operator="equal">
      <formula>TRUE</formula>
    </cfRule>
  </conditionalFormatting>
  <conditionalFormatting sqref="G286">
    <cfRule type="containsText" dxfId="711" priority="737" operator="containsText" text="FALSE">
      <formula>NOT(ISERROR(SEARCH("FALSE",G286)))</formula>
    </cfRule>
    <cfRule type="cellIs" dxfId="710" priority="738" operator="equal">
      <formula>TRUE</formula>
    </cfRule>
  </conditionalFormatting>
  <conditionalFormatting sqref="G290">
    <cfRule type="containsText" dxfId="709" priority="735" operator="containsText" text="FALSE">
      <formula>NOT(ISERROR(SEARCH("FALSE",G290)))</formula>
    </cfRule>
    <cfRule type="cellIs" dxfId="708" priority="736" operator="equal">
      <formula>TRUE</formula>
    </cfRule>
  </conditionalFormatting>
  <conditionalFormatting sqref="G287">
    <cfRule type="containsText" dxfId="707" priority="731" operator="containsText" text="FALSE">
      <formula>NOT(ISERROR(SEARCH("FALSE",G287)))</formula>
    </cfRule>
    <cfRule type="cellIs" dxfId="706" priority="732" operator="equal">
      <formula>TRUE</formula>
    </cfRule>
  </conditionalFormatting>
  <conditionalFormatting sqref="G285">
    <cfRule type="containsText" dxfId="705" priority="729" operator="containsText" text="FALSE">
      <formula>NOT(ISERROR(SEARCH("FALSE",G285)))</formula>
    </cfRule>
    <cfRule type="cellIs" dxfId="704" priority="730" operator="equal">
      <formula>TRUE</formula>
    </cfRule>
  </conditionalFormatting>
  <conditionalFormatting sqref="G294">
    <cfRule type="containsText" dxfId="703" priority="725" operator="containsText" text="FALSE">
      <formula>NOT(ISERROR(SEARCH("FALSE",G294)))</formula>
    </cfRule>
    <cfRule type="cellIs" dxfId="702" priority="726" operator="equal">
      <formula>TRUE</formula>
    </cfRule>
  </conditionalFormatting>
  <conditionalFormatting sqref="G296">
    <cfRule type="containsText" dxfId="701" priority="721" operator="containsText" text="FALSE">
      <formula>NOT(ISERROR(SEARCH("FALSE",G296)))</formula>
    </cfRule>
    <cfRule type="cellIs" dxfId="700" priority="722" operator="equal">
      <formula>TRUE</formula>
    </cfRule>
  </conditionalFormatting>
  <conditionalFormatting sqref="G298">
    <cfRule type="containsText" dxfId="699" priority="723" operator="containsText" text="FALSE">
      <formula>NOT(ISERROR(SEARCH("FALSE",G298)))</formula>
    </cfRule>
    <cfRule type="cellIs" dxfId="698" priority="724" operator="equal">
      <formula>TRUE</formula>
    </cfRule>
  </conditionalFormatting>
  <conditionalFormatting sqref="G295">
    <cfRule type="containsText" dxfId="697" priority="719" operator="containsText" text="FALSE">
      <formula>NOT(ISERROR(SEARCH("FALSE",G295)))</formula>
    </cfRule>
    <cfRule type="cellIs" dxfId="696" priority="720" operator="equal">
      <formula>TRUE</formula>
    </cfRule>
  </conditionalFormatting>
  <conditionalFormatting sqref="G293">
    <cfRule type="containsText" dxfId="695" priority="717" operator="containsText" text="FALSE">
      <formula>NOT(ISERROR(SEARCH("FALSE",G293)))</formula>
    </cfRule>
    <cfRule type="cellIs" dxfId="694" priority="718" operator="equal">
      <formula>TRUE</formula>
    </cfRule>
  </conditionalFormatting>
  <conditionalFormatting sqref="G300">
    <cfRule type="containsText" dxfId="693" priority="715" operator="containsText" text="FALSE">
      <formula>NOT(ISERROR(SEARCH("FALSE",G300)))</formula>
    </cfRule>
    <cfRule type="cellIs" dxfId="692" priority="716" operator="equal">
      <formula>TRUE</formula>
    </cfRule>
  </conditionalFormatting>
  <conditionalFormatting sqref="G302">
    <cfRule type="containsText" dxfId="691" priority="713" operator="containsText" text="FALSE">
      <formula>NOT(ISERROR(SEARCH("FALSE",G302)))</formula>
    </cfRule>
    <cfRule type="cellIs" dxfId="690" priority="714" operator="equal">
      <formula>TRUE</formula>
    </cfRule>
  </conditionalFormatting>
  <conditionalFormatting sqref="G304">
    <cfRule type="containsText" dxfId="689" priority="709" operator="containsText" text="FALSE">
      <formula>NOT(ISERROR(SEARCH("FALSE",G304)))</formula>
    </cfRule>
    <cfRule type="cellIs" dxfId="688" priority="710" operator="equal">
      <formula>TRUE</formula>
    </cfRule>
  </conditionalFormatting>
  <conditionalFormatting sqref="G306">
    <cfRule type="containsText" dxfId="687" priority="711" operator="containsText" text="FALSE">
      <formula>NOT(ISERROR(SEARCH("FALSE",G306)))</formula>
    </cfRule>
    <cfRule type="cellIs" dxfId="686" priority="712" operator="equal">
      <formula>TRUE</formula>
    </cfRule>
  </conditionalFormatting>
  <conditionalFormatting sqref="G303">
    <cfRule type="containsText" dxfId="685" priority="707" operator="containsText" text="FALSE">
      <formula>NOT(ISERROR(SEARCH("FALSE",G303)))</formula>
    </cfRule>
    <cfRule type="cellIs" dxfId="684" priority="708" operator="equal">
      <formula>TRUE</formula>
    </cfRule>
  </conditionalFormatting>
  <conditionalFormatting sqref="G301">
    <cfRule type="containsText" dxfId="683" priority="705" operator="containsText" text="FALSE">
      <formula>NOT(ISERROR(SEARCH("FALSE",G301)))</formula>
    </cfRule>
    <cfRule type="cellIs" dxfId="682" priority="706" operator="equal">
      <formula>TRUE</formula>
    </cfRule>
  </conditionalFormatting>
  <conditionalFormatting sqref="G310">
    <cfRule type="containsText" dxfId="681" priority="701" operator="containsText" text="FALSE">
      <formula>NOT(ISERROR(SEARCH("FALSE",G310)))</formula>
    </cfRule>
    <cfRule type="cellIs" dxfId="680" priority="702" operator="equal">
      <formula>TRUE</formula>
    </cfRule>
  </conditionalFormatting>
  <conditionalFormatting sqref="G312">
    <cfRule type="containsText" dxfId="679" priority="697" operator="containsText" text="FALSE">
      <formula>NOT(ISERROR(SEARCH("FALSE",G312)))</formula>
    </cfRule>
    <cfRule type="cellIs" dxfId="678" priority="698" operator="equal">
      <formula>TRUE</formula>
    </cfRule>
  </conditionalFormatting>
  <conditionalFormatting sqref="G314">
    <cfRule type="containsText" dxfId="677" priority="699" operator="containsText" text="FALSE">
      <formula>NOT(ISERROR(SEARCH("FALSE",G314)))</formula>
    </cfRule>
    <cfRule type="cellIs" dxfId="676" priority="700" operator="equal">
      <formula>TRUE</formula>
    </cfRule>
  </conditionalFormatting>
  <conditionalFormatting sqref="G309">
    <cfRule type="containsText" dxfId="675" priority="693" operator="containsText" text="FALSE">
      <formula>NOT(ISERROR(SEARCH("FALSE",G309)))</formula>
    </cfRule>
    <cfRule type="cellIs" dxfId="674" priority="694" operator="equal">
      <formula>TRUE</formula>
    </cfRule>
  </conditionalFormatting>
  <conditionalFormatting sqref="G316">
    <cfRule type="containsText" dxfId="673" priority="691" operator="containsText" text="FALSE">
      <formula>NOT(ISERROR(SEARCH("FALSE",G316)))</formula>
    </cfRule>
    <cfRule type="cellIs" dxfId="672" priority="692" operator="equal">
      <formula>TRUE</formula>
    </cfRule>
  </conditionalFormatting>
  <conditionalFormatting sqref="G318">
    <cfRule type="containsText" dxfId="671" priority="689" operator="containsText" text="FALSE">
      <formula>NOT(ISERROR(SEARCH("FALSE",G318)))</formula>
    </cfRule>
    <cfRule type="cellIs" dxfId="670" priority="690" operator="equal">
      <formula>TRUE</formula>
    </cfRule>
  </conditionalFormatting>
  <conditionalFormatting sqref="G322">
    <cfRule type="containsText" dxfId="669" priority="687" operator="containsText" text="FALSE">
      <formula>NOT(ISERROR(SEARCH("FALSE",G322)))</formula>
    </cfRule>
    <cfRule type="cellIs" dxfId="668" priority="688" operator="equal">
      <formula>TRUE</formula>
    </cfRule>
  </conditionalFormatting>
  <conditionalFormatting sqref="G319">
    <cfRule type="containsText" dxfId="667" priority="683" operator="containsText" text="FALSE">
      <formula>NOT(ISERROR(SEARCH("FALSE",G319)))</formula>
    </cfRule>
    <cfRule type="cellIs" dxfId="666" priority="684" operator="equal">
      <formula>TRUE</formula>
    </cfRule>
  </conditionalFormatting>
  <conditionalFormatting sqref="G317">
    <cfRule type="containsText" dxfId="665" priority="681" operator="containsText" text="FALSE">
      <formula>NOT(ISERROR(SEARCH("FALSE",G317)))</formula>
    </cfRule>
    <cfRule type="cellIs" dxfId="664" priority="682" operator="equal">
      <formula>TRUE</formula>
    </cfRule>
  </conditionalFormatting>
  <conditionalFormatting sqref="G324">
    <cfRule type="containsText" dxfId="663" priority="679" operator="containsText" text="FALSE">
      <formula>NOT(ISERROR(SEARCH("FALSE",G324)))</formula>
    </cfRule>
    <cfRule type="cellIs" dxfId="662" priority="680" operator="equal">
      <formula>TRUE</formula>
    </cfRule>
  </conditionalFormatting>
  <conditionalFormatting sqref="G328">
    <cfRule type="containsText" dxfId="661" priority="673" operator="containsText" text="FALSE">
      <formula>NOT(ISERROR(SEARCH("FALSE",G328)))</formula>
    </cfRule>
    <cfRule type="cellIs" dxfId="660" priority="674" operator="equal">
      <formula>TRUE</formula>
    </cfRule>
  </conditionalFormatting>
  <conditionalFormatting sqref="G330">
    <cfRule type="containsText" dxfId="659" priority="675" operator="containsText" text="FALSE">
      <formula>NOT(ISERROR(SEARCH("FALSE",G330)))</formula>
    </cfRule>
    <cfRule type="cellIs" dxfId="658" priority="676" operator="equal">
      <formula>TRUE</formula>
    </cfRule>
  </conditionalFormatting>
  <conditionalFormatting sqref="G327">
    <cfRule type="containsText" dxfId="657" priority="671" operator="containsText" text="FALSE">
      <formula>NOT(ISERROR(SEARCH("FALSE",G327)))</formula>
    </cfRule>
    <cfRule type="cellIs" dxfId="656" priority="672" operator="equal">
      <formula>TRUE</formula>
    </cfRule>
  </conditionalFormatting>
  <conditionalFormatting sqref="G325">
    <cfRule type="containsText" dxfId="655" priority="669" operator="containsText" text="FALSE">
      <formula>NOT(ISERROR(SEARCH("FALSE",G325)))</formula>
    </cfRule>
    <cfRule type="cellIs" dxfId="654" priority="670" operator="equal">
      <formula>TRUE</formula>
    </cfRule>
  </conditionalFormatting>
  <conditionalFormatting sqref="G334">
    <cfRule type="containsText" dxfId="653" priority="665" operator="containsText" text="FALSE">
      <formula>NOT(ISERROR(SEARCH("FALSE",G334)))</formula>
    </cfRule>
    <cfRule type="cellIs" dxfId="652" priority="666" operator="equal">
      <formula>TRUE</formula>
    </cfRule>
  </conditionalFormatting>
  <conditionalFormatting sqref="G336">
    <cfRule type="containsText" dxfId="651" priority="661" operator="containsText" text="FALSE">
      <formula>NOT(ISERROR(SEARCH("FALSE",G336)))</formula>
    </cfRule>
    <cfRule type="cellIs" dxfId="650" priority="662" operator="equal">
      <formula>TRUE</formula>
    </cfRule>
  </conditionalFormatting>
  <conditionalFormatting sqref="G338">
    <cfRule type="containsText" dxfId="649" priority="663" operator="containsText" text="FALSE">
      <formula>NOT(ISERROR(SEARCH("FALSE",G338)))</formula>
    </cfRule>
    <cfRule type="cellIs" dxfId="648" priority="664" operator="equal">
      <formula>TRUE</formula>
    </cfRule>
  </conditionalFormatting>
  <conditionalFormatting sqref="G333">
    <cfRule type="containsText" dxfId="647" priority="657" operator="containsText" text="FALSE">
      <formula>NOT(ISERROR(SEARCH("FALSE",G333)))</formula>
    </cfRule>
    <cfRule type="cellIs" dxfId="646" priority="658" operator="equal">
      <formula>TRUE</formula>
    </cfRule>
  </conditionalFormatting>
  <conditionalFormatting sqref="G340">
    <cfRule type="containsText" dxfId="645" priority="655" operator="containsText" text="FALSE">
      <formula>NOT(ISERROR(SEARCH("FALSE",G340)))</formula>
    </cfRule>
    <cfRule type="cellIs" dxfId="644" priority="656" operator="equal">
      <formula>TRUE</formula>
    </cfRule>
  </conditionalFormatting>
  <conditionalFormatting sqref="G342">
    <cfRule type="containsText" dxfId="643" priority="653" operator="containsText" text="FALSE">
      <formula>NOT(ISERROR(SEARCH("FALSE",G342)))</formula>
    </cfRule>
    <cfRule type="cellIs" dxfId="642" priority="654" operator="equal">
      <formula>TRUE</formula>
    </cfRule>
  </conditionalFormatting>
  <conditionalFormatting sqref="G346">
    <cfRule type="containsText" dxfId="641" priority="651" operator="containsText" text="FALSE">
      <formula>NOT(ISERROR(SEARCH("FALSE",G346)))</formula>
    </cfRule>
    <cfRule type="cellIs" dxfId="640" priority="652" operator="equal">
      <formula>TRUE</formula>
    </cfRule>
  </conditionalFormatting>
  <conditionalFormatting sqref="G343">
    <cfRule type="containsText" dxfId="639" priority="647" operator="containsText" text="FALSE">
      <formula>NOT(ISERROR(SEARCH("FALSE",G343)))</formula>
    </cfRule>
    <cfRule type="cellIs" dxfId="638" priority="648" operator="equal">
      <formula>TRUE</formula>
    </cfRule>
  </conditionalFormatting>
  <conditionalFormatting sqref="G341">
    <cfRule type="containsText" dxfId="637" priority="645" operator="containsText" text="FALSE">
      <formula>NOT(ISERROR(SEARCH("FALSE",G341)))</formula>
    </cfRule>
    <cfRule type="cellIs" dxfId="636" priority="646" operator="equal">
      <formula>TRUE</formula>
    </cfRule>
  </conditionalFormatting>
  <conditionalFormatting sqref="G348">
    <cfRule type="containsText" dxfId="635" priority="643" operator="containsText" text="FALSE">
      <formula>NOT(ISERROR(SEARCH("FALSE",G348)))</formula>
    </cfRule>
    <cfRule type="cellIs" dxfId="634" priority="644" operator="equal">
      <formula>TRUE</formula>
    </cfRule>
  </conditionalFormatting>
  <conditionalFormatting sqref="G352">
    <cfRule type="containsText" dxfId="633" priority="637" operator="containsText" text="FALSE">
      <formula>NOT(ISERROR(SEARCH("FALSE",G352)))</formula>
    </cfRule>
    <cfRule type="cellIs" dxfId="632" priority="638" operator="equal">
      <formula>TRUE</formula>
    </cfRule>
  </conditionalFormatting>
  <conditionalFormatting sqref="G354">
    <cfRule type="containsText" dxfId="631" priority="639" operator="containsText" text="FALSE">
      <formula>NOT(ISERROR(SEARCH("FALSE",G354)))</formula>
    </cfRule>
    <cfRule type="cellIs" dxfId="630" priority="640" operator="equal">
      <formula>TRUE</formula>
    </cfRule>
  </conditionalFormatting>
  <conditionalFormatting sqref="G351">
    <cfRule type="containsText" dxfId="629" priority="635" operator="containsText" text="FALSE">
      <formula>NOT(ISERROR(SEARCH("FALSE",G351)))</formula>
    </cfRule>
    <cfRule type="cellIs" dxfId="628" priority="636" operator="equal">
      <formula>TRUE</formula>
    </cfRule>
  </conditionalFormatting>
  <conditionalFormatting sqref="G349">
    <cfRule type="containsText" dxfId="627" priority="633" operator="containsText" text="FALSE">
      <formula>NOT(ISERROR(SEARCH("FALSE",G349)))</formula>
    </cfRule>
    <cfRule type="cellIs" dxfId="626" priority="634" operator="equal">
      <formula>TRUE</formula>
    </cfRule>
  </conditionalFormatting>
  <conditionalFormatting sqref="G358">
    <cfRule type="containsText" dxfId="625" priority="629" operator="containsText" text="FALSE">
      <formula>NOT(ISERROR(SEARCH("FALSE",G358)))</formula>
    </cfRule>
    <cfRule type="cellIs" dxfId="624" priority="630" operator="equal">
      <formula>TRUE</formula>
    </cfRule>
  </conditionalFormatting>
  <conditionalFormatting sqref="G360">
    <cfRule type="containsText" dxfId="623" priority="625" operator="containsText" text="FALSE">
      <formula>NOT(ISERROR(SEARCH("FALSE",G360)))</formula>
    </cfRule>
    <cfRule type="cellIs" dxfId="622" priority="626" operator="equal">
      <formula>TRUE</formula>
    </cfRule>
  </conditionalFormatting>
  <conditionalFormatting sqref="G362">
    <cfRule type="containsText" dxfId="621" priority="627" operator="containsText" text="FALSE">
      <formula>NOT(ISERROR(SEARCH("FALSE",G362)))</formula>
    </cfRule>
    <cfRule type="cellIs" dxfId="620" priority="628" operator="equal">
      <formula>TRUE</formula>
    </cfRule>
  </conditionalFormatting>
  <conditionalFormatting sqref="G215:H215">
    <cfRule type="containsText" dxfId="619" priority="619" operator="containsText" text="FALSE">
      <formula>NOT(ISERROR(SEARCH("FALSE",G215)))</formula>
    </cfRule>
    <cfRule type="cellIs" dxfId="618" priority="620" operator="equal">
      <formula>TRUE</formula>
    </cfRule>
  </conditionalFormatting>
  <conditionalFormatting sqref="G224">
    <cfRule type="containsText" dxfId="617" priority="617" operator="containsText" text="FALSE">
      <formula>NOT(ISERROR(SEARCH("FALSE",G224)))</formula>
    </cfRule>
    <cfRule type="cellIs" dxfId="616" priority="618" operator="equal">
      <formula>TRUE</formula>
    </cfRule>
  </conditionalFormatting>
  <conditionalFormatting sqref="G227">
    <cfRule type="containsText" dxfId="615" priority="615" operator="containsText" text="FALSE">
      <formula>NOT(ISERROR(SEARCH("FALSE",G227)))</formula>
    </cfRule>
    <cfRule type="cellIs" dxfId="614" priority="616" operator="equal">
      <formula>TRUE</formula>
    </cfRule>
  </conditionalFormatting>
  <conditionalFormatting sqref="G218:G219 H218">
    <cfRule type="containsText" dxfId="613" priority="611" operator="containsText" text="FALSE">
      <formula>NOT(ISERROR(SEARCH("FALSE",G218)))</formula>
    </cfRule>
    <cfRule type="cellIs" dxfId="612" priority="612" operator="equal">
      <formula>TRUE</formula>
    </cfRule>
  </conditionalFormatting>
  <conditionalFormatting sqref="G96">
    <cfRule type="containsText" dxfId="611" priority="609" operator="containsText" text="FALSE">
      <formula>NOT(ISERROR(SEARCH("FALSE",G96)))</formula>
    </cfRule>
    <cfRule type="cellIs" dxfId="610" priority="610" operator="equal">
      <formula>TRUE</formula>
    </cfRule>
  </conditionalFormatting>
  <conditionalFormatting sqref="G151">
    <cfRule type="containsText" dxfId="609" priority="607" operator="containsText" text="FALSE">
      <formula>NOT(ISERROR(SEARCH("FALSE",G151)))</formula>
    </cfRule>
    <cfRule type="cellIs" dxfId="608" priority="608" operator="equal">
      <formula>TRUE</formula>
    </cfRule>
  </conditionalFormatting>
  <conditionalFormatting sqref="G143">
    <cfRule type="containsText" dxfId="607" priority="603" operator="containsText" text="FALSE">
      <formula>NOT(ISERROR(SEARCH("FALSE",G143)))</formula>
    </cfRule>
    <cfRule type="cellIs" dxfId="606" priority="604" operator="equal">
      <formula>TRUE</formula>
    </cfRule>
  </conditionalFormatting>
  <conditionalFormatting sqref="G156">
    <cfRule type="containsText" dxfId="605" priority="601" operator="containsText" text="FALSE">
      <formula>NOT(ISERROR(SEARCH("FALSE",G156)))</formula>
    </cfRule>
    <cfRule type="cellIs" dxfId="604" priority="602" operator="equal">
      <formula>TRUE</formula>
    </cfRule>
  </conditionalFormatting>
  <conditionalFormatting sqref="G169">
    <cfRule type="containsText" dxfId="603" priority="599" operator="containsText" text="FALSE">
      <formula>NOT(ISERROR(SEARCH("FALSE",G169)))</formula>
    </cfRule>
    <cfRule type="cellIs" dxfId="602" priority="600" operator="equal">
      <formula>TRUE</formula>
    </cfRule>
  </conditionalFormatting>
  <conditionalFormatting sqref="G182">
    <cfRule type="containsText" dxfId="601" priority="597" operator="containsText" text="FALSE">
      <formula>NOT(ISERROR(SEARCH("FALSE",G182)))</formula>
    </cfRule>
    <cfRule type="cellIs" dxfId="600" priority="598" operator="equal">
      <formula>TRUE</formula>
    </cfRule>
  </conditionalFormatting>
  <conditionalFormatting sqref="G105">
    <cfRule type="containsText" dxfId="599" priority="593" operator="containsText" text="FALSE">
      <formula>NOT(ISERROR(SEARCH("FALSE",G105)))</formula>
    </cfRule>
    <cfRule type="cellIs" dxfId="598" priority="594" operator="equal">
      <formula>TRUE</formula>
    </cfRule>
  </conditionalFormatting>
  <conditionalFormatting sqref="G93">
    <cfRule type="containsText" dxfId="597" priority="591" operator="containsText" text="FALSE">
      <formula>NOT(ISERROR(SEARCH("FALSE",G93)))</formula>
    </cfRule>
    <cfRule type="cellIs" dxfId="596" priority="592" operator="equal">
      <formula>TRUE</formula>
    </cfRule>
  </conditionalFormatting>
  <conditionalFormatting sqref="G81">
    <cfRule type="containsText" dxfId="595" priority="589" operator="containsText" text="FALSE">
      <formula>NOT(ISERROR(SEARCH("FALSE",G81)))</formula>
    </cfRule>
    <cfRule type="cellIs" dxfId="594" priority="590" operator="equal">
      <formula>TRUE</formula>
    </cfRule>
  </conditionalFormatting>
  <conditionalFormatting sqref="G57">
    <cfRule type="containsText" dxfId="593" priority="585" operator="containsText" text="FALSE">
      <formula>NOT(ISERROR(SEARCH("FALSE",G57)))</formula>
    </cfRule>
    <cfRule type="cellIs" dxfId="592" priority="586" operator="equal">
      <formula>TRUE</formula>
    </cfRule>
  </conditionalFormatting>
  <conditionalFormatting sqref="G45">
    <cfRule type="containsText" dxfId="591" priority="583" operator="containsText" text="FALSE">
      <formula>NOT(ISERROR(SEARCH("FALSE",G45)))</formula>
    </cfRule>
    <cfRule type="cellIs" dxfId="590" priority="584" operator="equal">
      <formula>TRUE</formula>
    </cfRule>
  </conditionalFormatting>
  <conditionalFormatting sqref="G33">
    <cfRule type="containsText" dxfId="589" priority="581" operator="containsText" text="FALSE">
      <formula>NOT(ISERROR(SEARCH("FALSE",G33)))</formula>
    </cfRule>
    <cfRule type="cellIs" dxfId="588" priority="582" operator="equal">
      <formula>TRUE</formula>
    </cfRule>
  </conditionalFormatting>
  <conditionalFormatting sqref="G21">
    <cfRule type="containsText" dxfId="587" priority="579" operator="containsText" text="FALSE">
      <formula>NOT(ISERROR(SEARCH("FALSE",G21)))</formula>
    </cfRule>
    <cfRule type="cellIs" dxfId="586" priority="580" operator="equal">
      <formula>TRUE</formula>
    </cfRule>
  </conditionalFormatting>
  <conditionalFormatting sqref="G177">
    <cfRule type="containsText" dxfId="585" priority="575" operator="containsText" text="FALSE">
      <formula>NOT(ISERROR(SEARCH("FALSE",G177)))</formula>
    </cfRule>
    <cfRule type="cellIs" dxfId="584" priority="576" operator="equal">
      <formula>TRUE</formula>
    </cfRule>
  </conditionalFormatting>
  <conditionalFormatting sqref="G190">
    <cfRule type="containsText" dxfId="583" priority="573" operator="containsText" text="FALSE">
      <formula>NOT(ISERROR(SEARCH("FALSE",G190)))</formula>
    </cfRule>
    <cfRule type="cellIs" dxfId="582" priority="574" operator="equal">
      <formula>TRUE</formula>
    </cfRule>
  </conditionalFormatting>
  <conditionalFormatting sqref="G195">
    <cfRule type="containsText" dxfId="581" priority="571" operator="containsText" text="FALSE">
      <formula>NOT(ISERROR(SEARCH("FALSE",G195)))</formula>
    </cfRule>
    <cfRule type="cellIs" dxfId="580" priority="572" operator="equal">
      <formula>TRUE</formula>
    </cfRule>
  </conditionalFormatting>
  <conditionalFormatting sqref="G281">
    <cfRule type="containsText" dxfId="579" priority="567" operator="containsText" text="FALSE">
      <formula>NOT(ISERROR(SEARCH("FALSE",G281)))</formula>
    </cfRule>
    <cfRule type="cellIs" dxfId="578" priority="568" operator="equal">
      <formula>TRUE</formula>
    </cfRule>
  </conditionalFormatting>
  <conditionalFormatting sqref="G289">
    <cfRule type="containsText" dxfId="577" priority="565" operator="containsText" text="FALSE">
      <formula>NOT(ISERROR(SEARCH("FALSE",G289)))</formula>
    </cfRule>
    <cfRule type="cellIs" dxfId="576" priority="566" operator="equal">
      <formula>TRUE</formula>
    </cfRule>
  </conditionalFormatting>
  <conditionalFormatting sqref="G297">
    <cfRule type="containsText" dxfId="575" priority="563" operator="containsText" text="FALSE">
      <formula>NOT(ISERROR(SEARCH("FALSE",G297)))</formula>
    </cfRule>
    <cfRule type="cellIs" dxfId="574" priority="564" operator="equal">
      <formula>TRUE</formula>
    </cfRule>
  </conditionalFormatting>
  <conditionalFormatting sqref="G305">
    <cfRule type="containsText" dxfId="573" priority="561" operator="containsText" text="FALSE">
      <formula>NOT(ISERROR(SEARCH("FALSE",G305)))</formula>
    </cfRule>
    <cfRule type="cellIs" dxfId="572" priority="562" operator="equal">
      <formula>TRUE</formula>
    </cfRule>
  </conditionalFormatting>
  <conditionalFormatting sqref="G321">
    <cfRule type="containsText" dxfId="571" priority="557" operator="containsText" text="FALSE">
      <formula>NOT(ISERROR(SEARCH("FALSE",G321)))</formula>
    </cfRule>
    <cfRule type="cellIs" dxfId="570" priority="558" operator="equal">
      <formula>TRUE</formula>
    </cfRule>
  </conditionalFormatting>
  <conditionalFormatting sqref="G329">
    <cfRule type="containsText" dxfId="569" priority="555" operator="containsText" text="FALSE">
      <formula>NOT(ISERROR(SEARCH("FALSE",G329)))</formula>
    </cfRule>
    <cfRule type="cellIs" dxfId="568" priority="556" operator="equal">
      <formula>TRUE</formula>
    </cfRule>
  </conditionalFormatting>
  <conditionalFormatting sqref="G337">
    <cfRule type="containsText" dxfId="567" priority="553" operator="containsText" text="FALSE">
      <formula>NOT(ISERROR(SEARCH("FALSE",G337)))</formula>
    </cfRule>
    <cfRule type="cellIs" dxfId="566" priority="554" operator="equal">
      <formula>TRUE</formula>
    </cfRule>
  </conditionalFormatting>
  <conditionalFormatting sqref="G353">
    <cfRule type="containsText" dxfId="565" priority="549" operator="containsText" text="FALSE">
      <formula>NOT(ISERROR(SEARCH("FALSE",G353)))</formula>
    </cfRule>
    <cfRule type="cellIs" dxfId="564" priority="550" operator="equal">
      <formula>TRUE</formula>
    </cfRule>
  </conditionalFormatting>
  <conditionalFormatting sqref="G361">
    <cfRule type="containsText" dxfId="563" priority="547" operator="containsText" text="FALSE">
      <formula>NOT(ISERROR(SEARCH("FALSE",G361)))</formula>
    </cfRule>
    <cfRule type="cellIs" dxfId="562" priority="548" operator="equal">
      <formula>TRUE</formula>
    </cfRule>
  </conditionalFormatting>
  <conditionalFormatting sqref="G16">
    <cfRule type="containsText" dxfId="561" priority="545" operator="containsText" text="FALSE">
      <formula>NOT(ISERROR(SEARCH("FALSE",G16)))</formula>
    </cfRule>
    <cfRule type="cellIs" dxfId="560" priority="546" operator="equal">
      <formula>TRUE</formula>
    </cfRule>
  </conditionalFormatting>
  <conditionalFormatting sqref="G30">
    <cfRule type="containsText" dxfId="559" priority="543" operator="containsText" text="FALSE">
      <formula>NOT(ISERROR(SEARCH("FALSE",G30)))</formula>
    </cfRule>
    <cfRule type="cellIs" dxfId="558" priority="544" operator="equal">
      <formula>TRUE</formula>
    </cfRule>
  </conditionalFormatting>
  <conditionalFormatting sqref="G28">
    <cfRule type="containsText" dxfId="557" priority="539" operator="containsText" text="FALSE">
      <formula>NOT(ISERROR(SEARCH("FALSE",G28)))</formula>
    </cfRule>
    <cfRule type="cellIs" dxfId="556" priority="540" operator="equal">
      <formula>TRUE</formula>
    </cfRule>
  </conditionalFormatting>
  <conditionalFormatting sqref="G41">
    <cfRule type="containsText" dxfId="555" priority="537" operator="containsText" text="FALSE">
      <formula>NOT(ISERROR(SEARCH("FALSE",G41)))</formula>
    </cfRule>
    <cfRule type="cellIs" dxfId="554" priority="538" operator="equal">
      <formula>TRUE</formula>
    </cfRule>
  </conditionalFormatting>
  <conditionalFormatting sqref="G42">
    <cfRule type="containsText" dxfId="553" priority="535" operator="containsText" text="FALSE">
      <formula>NOT(ISERROR(SEARCH("FALSE",G42)))</formula>
    </cfRule>
    <cfRule type="cellIs" dxfId="552" priority="536" operator="equal">
      <formula>TRUE</formula>
    </cfRule>
  </conditionalFormatting>
  <conditionalFormatting sqref="G40">
    <cfRule type="containsText" dxfId="551" priority="531" operator="containsText" text="FALSE">
      <formula>NOT(ISERROR(SEARCH("FALSE",G40)))</formula>
    </cfRule>
    <cfRule type="cellIs" dxfId="550" priority="532" operator="equal">
      <formula>TRUE</formula>
    </cfRule>
  </conditionalFormatting>
  <conditionalFormatting sqref="G53">
    <cfRule type="containsText" dxfId="549" priority="529" operator="containsText" text="FALSE">
      <formula>NOT(ISERROR(SEARCH("FALSE",G53)))</formula>
    </cfRule>
    <cfRule type="cellIs" dxfId="548" priority="530" operator="equal">
      <formula>TRUE</formula>
    </cfRule>
  </conditionalFormatting>
  <conditionalFormatting sqref="G54">
    <cfRule type="containsText" dxfId="547" priority="527" operator="containsText" text="FALSE">
      <formula>NOT(ISERROR(SEARCH("FALSE",G54)))</formula>
    </cfRule>
    <cfRule type="cellIs" dxfId="546" priority="528" operator="equal">
      <formula>TRUE</formula>
    </cfRule>
  </conditionalFormatting>
  <conditionalFormatting sqref="G55">
    <cfRule type="containsText" dxfId="545" priority="525" operator="containsText" text="FALSE">
      <formula>NOT(ISERROR(SEARCH("FALSE",G55)))</formula>
    </cfRule>
    <cfRule type="cellIs" dxfId="544" priority="526" operator="equal">
      <formula>TRUE</formula>
    </cfRule>
  </conditionalFormatting>
  <conditionalFormatting sqref="G65">
    <cfRule type="containsText" dxfId="543" priority="521" operator="containsText" text="FALSE">
      <formula>NOT(ISERROR(SEARCH("FALSE",G65)))</formula>
    </cfRule>
    <cfRule type="cellIs" dxfId="542" priority="522" operator="equal">
      <formula>TRUE</formula>
    </cfRule>
  </conditionalFormatting>
  <conditionalFormatting sqref="G66">
    <cfRule type="containsText" dxfId="541" priority="519" operator="containsText" text="FALSE">
      <formula>NOT(ISERROR(SEARCH("FALSE",G66)))</formula>
    </cfRule>
    <cfRule type="cellIs" dxfId="540" priority="520" operator="equal">
      <formula>TRUE</formula>
    </cfRule>
  </conditionalFormatting>
  <conditionalFormatting sqref="G67">
    <cfRule type="containsText" dxfId="539" priority="517" operator="containsText" text="FALSE">
      <formula>NOT(ISERROR(SEARCH("FALSE",G67)))</formula>
    </cfRule>
    <cfRule type="cellIs" dxfId="538" priority="518" operator="equal">
      <formula>TRUE</formula>
    </cfRule>
  </conditionalFormatting>
  <conditionalFormatting sqref="G77">
    <cfRule type="containsText" dxfId="537" priority="513" operator="containsText" text="FALSE">
      <formula>NOT(ISERROR(SEARCH("FALSE",G77)))</formula>
    </cfRule>
    <cfRule type="cellIs" dxfId="536" priority="514" operator="equal">
      <formula>TRUE</formula>
    </cfRule>
  </conditionalFormatting>
  <conditionalFormatting sqref="G78">
    <cfRule type="containsText" dxfId="535" priority="511" operator="containsText" text="FALSE">
      <formula>NOT(ISERROR(SEARCH("FALSE",G78)))</formula>
    </cfRule>
    <cfRule type="cellIs" dxfId="534" priority="512" operator="equal">
      <formula>TRUE</formula>
    </cfRule>
  </conditionalFormatting>
  <conditionalFormatting sqref="G79">
    <cfRule type="containsText" dxfId="533" priority="509" operator="containsText" text="FALSE">
      <formula>NOT(ISERROR(SEARCH("FALSE",G79)))</formula>
    </cfRule>
    <cfRule type="cellIs" dxfId="532" priority="510" operator="equal">
      <formula>TRUE</formula>
    </cfRule>
  </conditionalFormatting>
  <conditionalFormatting sqref="G76">
    <cfRule type="containsText" dxfId="531" priority="507" operator="containsText" text="FALSE">
      <formula>NOT(ISERROR(SEARCH("FALSE",G76)))</formula>
    </cfRule>
    <cfRule type="cellIs" dxfId="530" priority="508" operator="equal">
      <formula>TRUE</formula>
    </cfRule>
  </conditionalFormatting>
  <conditionalFormatting sqref="G90">
    <cfRule type="containsText" dxfId="529" priority="503" operator="containsText" text="FALSE">
      <formula>NOT(ISERROR(SEARCH("FALSE",G90)))</formula>
    </cfRule>
    <cfRule type="cellIs" dxfId="528" priority="504" operator="equal">
      <formula>TRUE</formula>
    </cfRule>
  </conditionalFormatting>
  <conditionalFormatting sqref="G91">
    <cfRule type="containsText" dxfId="527" priority="501" operator="containsText" text="FALSE">
      <formula>NOT(ISERROR(SEARCH("FALSE",G91)))</formula>
    </cfRule>
    <cfRule type="cellIs" dxfId="526" priority="502" operator="equal">
      <formula>TRUE</formula>
    </cfRule>
  </conditionalFormatting>
  <conditionalFormatting sqref="G88">
    <cfRule type="containsText" dxfId="525" priority="499" operator="containsText" text="FALSE">
      <formula>NOT(ISERROR(SEARCH("FALSE",G88)))</formula>
    </cfRule>
    <cfRule type="cellIs" dxfId="524" priority="500" operator="equal">
      <formula>TRUE</formula>
    </cfRule>
  </conditionalFormatting>
  <conditionalFormatting sqref="G102">
    <cfRule type="containsText" dxfId="523" priority="495" operator="containsText" text="FALSE">
      <formula>NOT(ISERROR(SEARCH("FALSE",G102)))</formula>
    </cfRule>
    <cfRule type="cellIs" dxfId="522" priority="496" operator="equal">
      <formula>TRUE</formula>
    </cfRule>
  </conditionalFormatting>
  <conditionalFormatting sqref="G103">
    <cfRule type="containsText" dxfId="521" priority="493" operator="containsText" text="FALSE">
      <formula>NOT(ISERROR(SEARCH("FALSE",G103)))</formula>
    </cfRule>
    <cfRule type="cellIs" dxfId="520" priority="494" operator="equal">
      <formula>TRUE</formula>
    </cfRule>
  </conditionalFormatting>
  <conditionalFormatting sqref="G100">
    <cfRule type="containsText" dxfId="519" priority="491" operator="containsText" text="FALSE">
      <formula>NOT(ISERROR(SEARCH("FALSE",G100)))</formula>
    </cfRule>
    <cfRule type="cellIs" dxfId="518" priority="492" operator="equal">
      <formula>TRUE</formula>
    </cfRule>
  </conditionalFormatting>
  <conditionalFormatting sqref="G113">
    <cfRule type="containsText" dxfId="517" priority="489" operator="containsText" text="FALSE">
      <formula>NOT(ISERROR(SEARCH("FALSE",G113)))</formula>
    </cfRule>
    <cfRule type="cellIs" dxfId="516" priority="490" operator="equal">
      <formula>TRUE</formula>
    </cfRule>
  </conditionalFormatting>
  <conditionalFormatting sqref="G112">
    <cfRule type="containsText" dxfId="515" priority="483" operator="containsText" text="FALSE">
      <formula>NOT(ISERROR(SEARCH("FALSE",G112)))</formula>
    </cfRule>
    <cfRule type="cellIs" dxfId="514" priority="484" operator="equal">
      <formula>TRUE</formula>
    </cfRule>
  </conditionalFormatting>
  <conditionalFormatting sqref="G125">
    <cfRule type="containsText" dxfId="513" priority="481" operator="containsText" text="FALSE">
      <formula>NOT(ISERROR(SEARCH("FALSE",G125)))</formula>
    </cfRule>
    <cfRule type="cellIs" dxfId="512" priority="482" operator="equal">
      <formula>TRUE</formula>
    </cfRule>
  </conditionalFormatting>
  <conditionalFormatting sqref="G126">
    <cfRule type="containsText" dxfId="511" priority="479" operator="containsText" text="FALSE">
      <formula>NOT(ISERROR(SEARCH("FALSE",G126)))</formula>
    </cfRule>
    <cfRule type="cellIs" dxfId="510" priority="480" operator="equal">
      <formula>TRUE</formula>
    </cfRule>
  </conditionalFormatting>
  <conditionalFormatting sqref="G127">
    <cfRule type="containsText" dxfId="509" priority="477" operator="containsText" text="FALSE">
      <formula>NOT(ISERROR(SEARCH("FALSE",G127)))</formula>
    </cfRule>
    <cfRule type="cellIs" dxfId="508" priority="478" operator="equal">
      <formula>TRUE</formula>
    </cfRule>
  </conditionalFormatting>
  <conditionalFormatting sqref="G124">
    <cfRule type="containsText" dxfId="507" priority="475" operator="containsText" text="FALSE">
      <formula>NOT(ISERROR(SEARCH("FALSE",G124)))</formula>
    </cfRule>
    <cfRule type="cellIs" dxfId="506" priority="476" operator="equal">
      <formula>TRUE</formula>
    </cfRule>
  </conditionalFormatting>
  <conditionalFormatting sqref="G237">
    <cfRule type="containsText" dxfId="505" priority="473" operator="containsText" text="FALSE">
      <formula>NOT(ISERROR(SEARCH("FALSE",G237)))</formula>
    </cfRule>
    <cfRule type="cellIs" dxfId="504" priority="474" operator="equal">
      <formula>TRUE</formula>
    </cfRule>
  </conditionalFormatting>
  <conditionalFormatting sqref="G240">
    <cfRule type="containsText" dxfId="503" priority="471" operator="containsText" text="FALSE">
      <formula>NOT(ISERROR(SEARCH("FALSE",G240)))</formula>
    </cfRule>
    <cfRule type="cellIs" dxfId="502" priority="472" operator="equal">
      <formula>TRUE</formula>
    </cfRule>
  </conditionalFormatting>
  <conditionalFormatting sqref="G246">
    <cfRule type="containsText" dxfId="501" priority="467" operator="containsText" text="FALSE">
      <formula>NOT(ISERROR(SEARCH("FALSE",G246)))</formula>
    </cfRule>
    <cfRule type="cellIs" dxfId="500" priority="468" operator="equal">
      <formula>TRUE</formula>
    </cfRule>
  </conditionalFormatting>
  <conditionalFormatting sqref="G252">
    <cfRule type="containsText" dxfId="499" priority="465" operator="containsText" text="FALSE">
      <formula>NOT(ISERROR(SEARCH("FALSE",G252)))</formula>
    </cfRule>
    <cfRule type="cellIs" dxfId="498" priority="466" operator="equal">
      <formula>TRUE</formula>
    </cfRule>
  </conditionalFormatting>
  <conditionalFormatting sqref="H155 H275 H283 H291 H299 H307 H315 H323 H331 H339 H347 H355 H268 H166 H157:H158 H46:H47">
    <cfRule type="containsText" dxfId="497" priority="463" operator="containsText" text="FALSE">
      <formula>NOT(ISERROR(SEARCH("FALSE",H46)))</formula>
    </cfRule>
    <cfRule type="cellIs" dxfId="496" priority="464" operator="equal">
      <formula>TRUE</formula>
    </cfRule>
  </conditionalFormatting>
  <conditionalFormatting sqref="H82:H83 H87">
    <cfRule type="containsText" dxfId="495" priority="461" operator="containsText" text="FALSE">
      <formula>NOT(ISERROR(SEARCH("FALSE",H82)))</formula>
    </cfRule>
    <cfRule type="cellIs" dxfId="494" priority="462" operator="equal">
      <formula>TRUE</formula>
    </cfRule>
  </conditionalFormatting>
  <conditionalFormatting sqref="H170:H171">
    <cfRule type="containsText" dxfId="493" priority="459" operator="containsText" text="FALSE">
      <formula>NOT(ISERROR(SEARCH("FALSE",H170)))</formula>
    </cfRule>
    <cfRule type="cellIs" dxfId="492" priority="460" operator="equal">
      <formula>TRUE</formula>
    </cfRule>
  </conditionalFormatting>
  <conditionalFormatting sqref="H167">
    <cfRule type="containsText" dxfId="491" priority="457" operator="containsText" text="FALSE">
      <formula>NOT(ISERROR(SEARCH("FALSE",H167)))</formula>
    </cfRule>
    <cfRule type="cellIs" dxfId="490" priority="458" operator="equal">
      <formula>TRUE</formula>
    </cfRule>
  </conditionalFormatting>
  <conditionalFormatting sqref="H183:H184">
    <cfRule type="containsText" dxfId="489" priority="455" operator="containsText" text="FALSE">
      <formula>NOT(ISERROR(SEARCH("FALSE",H183)))</formula>
    </cfRule>
    <cfRule type="cellIs" dxfId="488" priority="456" operator="equal">
      <formula>TRUE</formula>
    </cfRule>
  </conditionalFormatting>
  <conditionalFormatting sqref="H58:H59 H63">
    <cfRule type="containsText" dxfId="487" priority="453" operator="containsText" text="FALSE">
      <formula>NOT(ISERROR(SEARCH("FALSE",H58)))</formula>
    </cfRule>
    <cfRule type="cellIs" dxfId="486" priority="454" operator="equal">
      <formula>TRUE</formula>
    </cfRule>
  </conditionalFormatting>
  <conditionalFormatting sqref="H106:H107 H111">
    <cfRule type="containsText" dxfId="485" priority="451" operator="containsText" text="FALSE">
      <formula>NOT(ISERROR(SEARCH("FALSE",H106)))</formula>
    </cfRule>
    <cfRule type="cellIs" dxfId="484" priority="452" operator="equal">
      <formula>TRUE</formula>
    </cfRule>
  </conditionalFormatting>
  <conditionalFormatting sqref="H94:H95 H99">
    <cfRule type="containsText" dxfId="483" priority="449" operator="containsText" text="FALSE">
      <formula>NOT(ISERROR(SEARCH("FALSE",H94)))</formula>
    </cfRule>
    <cfRule type="cellIs" dxfId="482" priority="450" operator="equal">
      <formula>TRUE</formula>
    </cfRule>
  </conditionalFormatting>
  <conditionalFormatting sqref="H70:H71 H75">
    <cfRule type="containsText" dxfId="481" priority="447" operator="containsText" text="FALSE">
      <formula>NOT(ISERROR(SEARCH("FALSE",H70)))</formula>
    </cfRule>
    <cfRule type="cellIs" dxfId="480" priority="448" operator="equal">
      <formula>TRUE</formula>
    </cfRule>
  </conditionalFormatting>
  <conditionalFormatting sqref="H128 H118:H119 H123">
    <cfRule type="containsText" dxfId="479" priority="445" operator="containsText" text="FALSE">
      <formula>NOT(ISERROR(SEARCH("FALSE",H118)))</formula>
    </cfRule>
    <cfRule type="cellIs" dxfId="478" priority="446" operator="equal">
      <formula>TRUE</formula>
    </cfRule>
  </conditionalFormatting>
  <conditionalFormatting sqref="H48">
    <cfRule type="containsText" dxfId="477" priority="443" operator="containsText" text="FALSE">
      <formula>NOT(ISERROR(SEARCH("FALSE",H48)))</formula>
    </cfRule>
    <cfRule type="cellIs" dxfId="476" priority="444" operator="equal">
      <formula>TRUE</formula>
    </cfRule>
  </conditionalFormatting>
  <conditionalFormatting sqref="H180">
    <cfRule type="containsText" dxfId="475" priority="427" operator="containsText" text="FALSE">
      <formula>NOT(ISERROR(SEARCH("FALSE",H180)))</formula>
    </cfRule>
    <cfRule type="cellIs" dxfId="474" priority="428" operator="equal">
      <formula>TRUE</formula>
    </cfRule>
  </conditionalFormatting>
  <conditionalFormatting sqref="H84">
    <cfRule type="containsText" dxfId="473" priority="441" operator="containsText" text="FALSE">
      <formula>NOT(ISERROR(SEARCH("FALSE",H84)))</formula>
    </cfRule>
    <cfRule type="cellIs" dxfId="472" priority="442" operator="equal">
      <formula>TRUE</formula>
    </cfRule>
  </conditionalFormatting>
  <conditionalFormatting sqref="H60">
    <cfRule type="containsText" dxfId="471" priority="439" operator="containsText" text="FALSE">
      <formula>NOT(ISERROR(SEARCH("FALSE",H60)))</formula>
    </cfRule>
    <cfRule type="cellIs" dxfId="470" priority="440" operator="equal">
      <formula>TRUE</formula>
    </cfRule>
  </conditionalFormatting>
  <conditionalFormatting sqref="H108">
    <cfRule type="containsText" dxfId="469" priority="437" operator="containsText" text="FALSE">
      <formula>NOT(ISERROR(SEARCH("FALSE",H108)))</formula>
    </cfRule>
    <cfRule type="cellIs" dxfId="468" priority="438" operator="equal">
      <formula>TRUE</formula>
    </cfRule>
  </conditionalFormatting>
  <conditionalFormatting sqref="H72">
    <cfRule type="containsText" dxfId="467" priority="435" operator="containsText" text="FALSE">
      <formula>NOT(ISERROR(SEARCH("FALSE",H72)))</formula>
    </cfRule>
    <cfRule type="cellIs" dxfId="466" priority="436" operator="equal">
      <formula>TRUE</formula>
    </cfRule>
  </conditionalFormatting>
  <conditionalFormatting sqref="H120">
    <cfRule type="containsText" dxfId="465" priority="433" operator="containsText" text="FALSE">
      <formula>NOT(ISERROR(SEARCH("FALSE",H120)))</formula>
    </cfRule>
    <cfRule type="cellIs" dxfId="464" priority="434" operator="equal">
      <formula>TRUE</formula>
    </cfRule>
  </conditionalFormatting>
  <conditionalFormatting sqref="H172">
    <cfRule type="containsText" dxfId="463" priority="431" operator="containsText" text="FALSE">
      <formula>NOT(ISERROR(SEARCH("FALSE",H172)))</formula>
    </cfRule>
    <cfRule type="cellIs" dxfId="462" priority="432" operator="equal">
      <formula>TRUE</formula>
    </cfRule>
  </conditionalFormatting>
  <conditionalFormatting sqref="H185">
    <cfRule type="containsText" dxfId="461" priority="429" operator="containsText" text="FALSE">
      <formula>NOT(ISERROR(SEARCH("FALSE",H185)))</formula>
    </cfRule>
    <cfRule type="cellIs" dxfId="460" priority="430" operator="equal">
      <formula>TRUE</formula>
    </cfRule>
  </conditionalFormatting>
  <conditionalFormatting sqref="H193">
    <cfRule type="containsText" dxfId="459" priority="425" operator="containsText" text="FALSE">
      <formula>NOT(ISERROR(SEARCH("FALSE",H193)))</formula>
    </cfRule>
    <cfRule type="cellIs" dxfId="458" priority="426" operator="equal">
      <formula>TRUE</formula>
    </cfRule>
  </conditionalFormatting>
  <conditionalFormatting sqref="H51">
    <cfRule type="containsText" dxfId="457" priority="423" operator="containsText" text="FALSE">
      <formula>NOT(ISERROR(SEARCH("FALSE",H51)))</formula>
    </cfRule>
    <cfRule type="cellIs" dxfId="456" priority="424" operator="equal">
      <formula>TRUE</formula>
    </cfRule>
  </conditionalFormatting>
  <conditionalFormatting sqref="H178">
    <cfRule type="containsText" dxfId="455" priority="421" operator="containsText" text="FALSE">
      <formula>NOT(ISERROR(SEARCH("FALSE",H178)))</formula>
    </cfRule>
    <cfRule type="cellIs" dxfId="454" priority="422" operator="equal">
      <formula>TRUE</formula>
    </cfRule>
  </conditionalFormatting>
  <conditionalFormatting sqref="H179">
    <cfRule type="containsText" dxfId="453" priority="419" operator="containsText" text="FALSE">
      <formula>NOT(ISERROR(SEARCH("FALSE",H179)))</formula>
    </cfRule>
    <cfRule type="cellIs" dxfId="452" priority="420" operator="equal">
      <formula>TRUE</formula>
    </cfRule>
  </conditionalFormatting>
  <conditionalFormatting sqref="H192">
    <cfRule type="containsText" dxfId="451" priority="415" operator="containsText" text="FALSE">
      <formula>NOT(ISERROR(SEARCH("FALSE",H192)))</formula>
    </cfRule>
    <cfRule type="cellIs" dxfId="450" priority="416" operator="equal">
      <formula>TRUE</formula>
    </cfRule>
  </conditionalFormatting>
  <conditionalFormatting sqref="H191">
    <cfRule type="containsText" dxfId="449" priority="417" operator="containsText" text="FALSE">
      <formula>NOT(ISERROR(SEARCH("FALSE",H191)))</formula>
    </cfRule>
    <cfRule type="cellIs" dxfId="448" priority="418" operator="equal">
      <formula>TRUE</formula>
    </cfRule>
  </conditionalFormatting>
  <conditionalFormatting sqref="H175">
    <cfRule type="containsText" dxfId="447" priority="413" operator="containsText" text="FALSE">
      <formula>NOT(ISERROR(SEARCH("FALSE",H175)))</formula>
    </cfRule>
    <cfRule type="cellIs" dxfId="446" priority="414" operator="equal">
      <formula>TRUE</formula>
    </cfRule>
  </conditionalFormatting>
  <conditionalFormatting sqref="H188">
    <cfRule type="containsText" dxfId="445" priority="411" operator="containsText" text="FALSE">
      <formula>NOT(ISERROR(SEARCH("FALSE",H188)))</formula>
    </cfRule>
    <cfRule type="cellIs" dxfId="444" priority="412" operator="equal">
      <formula>TRUE</formula>
    </cfRule>
  </conditionalFormatting>
  <conditionalFormatting sqref="H189">
    <cfRule type="containsText" dxfId="443" priority="401" operator="containsText" text="FALSE">
      <formula>NOT(ISERROR(SEARCH("FALSE",H189)))</formula>
    </cfRule>
    <cfRule type="cellIs" dxfId="442" priority="402" operator="equal">
      <formula>TRUE</formula>
    </cfRule>
  </conditionalFormatting>
  <conditionalFormatting sqref="H176">
    <cfRule type="containsText" dxfId="441" priority="403" operator="containsText" text="FALSE">
      <formula>NOT(ISERROR(SEARCH("FALSE",H176)))</formula>
    </cfRule>
    <cfRule type="cellIs" dxfId="440" priority="404" operator="equal">
      <formula>TRUE</formula>
    </cfRule>
  </conditionalFormatting>
  <conditionalFormatting sqref="H163">
    <cfRule type="containsText" dxfId="439" priority="405" operator="containsText" text="FALSE">
      <formula>NOT(ISERROR(SEARCH("FALSE",H163)))</formula>
    </cfRule>
    <cfRule type="cellIs" dxfId="438" priority="406" operator="equal">
      <formula>TRUE</formula>
    </cfRule>
  </conditionalFormatting>
  <conditionalFormatting sqref="H162">
    <cfRule type="containsText" dxfId="437" priority="407" operator="containsText" text="FALSE">
      <formula>NOT(ISERROR(SEARCH("FALSE",H162)))</formula>
    </cfRule>
    <cfRule type="cellIs" dxfId="436" priority="408" operator="equal">
      <formula>TRUE</formula>
    </cfRule>
  </conditionalFormatting>
  <conditionalFormatting sqref="H159">
    <cfRule type="containsText" dxfId="435" priority="409" operator="containsText" text="FALSE">
      <formula>NOT(ISERROR(SEARCH("FALSE",H159)))</formula>
    </cfRule>
    <cfRule type="cellIs" dxfId="434" priority="410" operator="equal">
      <formula>TRUE</formula>
    </cfRule>
  </conditionalFormatting>
  <conditionalFormatting sqref="H22 H27">
    <cfRule type="containsText" dxfId="433" priority="399" operator="containsText" text="FALSE">
      <formula>NOT(ISERROR(SEARCH("FALSE",H22)))</formula>
    </cfRule>
    <cfRule type="cellIs" dxfId="432" priority="400" operator="equal">
      <formula>TRUE</formula>
    </cfRule>
  </conditionalFormatting>
  <conditionalFormatting sqref="H133">
    <cfRule type="containsText" dxfId="431" priority="379" operator="containsText" text="FALSE">
      <formula>NOT(ISERROR(SEARCH("FALSE",H133)))</formula>
    </cfRule>
    <cfRule type="cellIs" dxfId="430" priority="380" operator="equal">
      <formula>TRUE</formula>
    </cfRule>
  </conditionalFormatting>
  <conditionalFormatting sqref="H131">
    <cfRule type="containsText" dxfId="429" priority="383" operator="containsText" text="FALSE">
      <formula>NOT(ISERROR(SEARCH("FALSE",H131)))</formula>
    </cfRule>
    <cfRule type="cellIs" dxfId="428" priority="384" operator="equal">
      <formula>TRUE</formula>
    </cfRule>
  </conditionalFormatting>
  <conditionalFormatting sqref="H35">
    <cfRule type="containsText" dxfId="427" priority="367" operator="containsText" text="FALSE">
      <formula>NOT(ISERROR(SEARCH("FALSE",H35)))</formula>
    </cfRule>
    <cfRule type="cellIs" dxfId="426" priority="368" operator="equal">
      <formula>TRUE</formula>
    </cfRule>
  </conditionalFormatting>
  <conditionalFormatting sqref="H132">
    <cfRule type="containsText" dxfId="425" priority="381" operator="containsText" text="FALSE">
      <formula>NOT(ISERROR(SEARCH("FALSE",H132)))</formula>
    </cfRule>
    <cfRule type="cellIs" dxfId="424" priority="382" operator="equal">
      <formula>TRUE</formula>
    </cfRule>
  </conditionalFormatting>
  <conditionalFormatting sqref="H11">
    <cfRule type="containsText" dxfId="423" priority="389" operator="containsText" text="FALSE">
      <formula>NOT(ISERROR(SEARCH("FALSE",H11)))</formula>
    </cfRule>
    <cfRule type="cellIs" dxfId="422" priority="390" operator="equal">
      <formula>TRUE</formula>
    </cfRule>
  </conditionalFormatting>
  <conditionalFormatting sqref="H15">
    <cfRule type="containsText" dxfId="421" priority="385" operator="containsText" text="FALSE">
      <formula>NOT(ISERROR(SEARCH("FALSE",H15)))</formula>
    </cfRule>
    <cfRule type="cellIs" dxfId="420" priority="386" operator="equal">
      <formula>TRUE</formula>
    </cfRule>
  </conditionalFormatting>
  <conditionalFormatting sqref="H9">
    <cfRule type="containsText" dxfId="419" priority="393" operator="containsText" text="FALSE">
      <formula>NOT(ISERROR(SEARCH("FALSE",H9)))</formula>
    </cfRule>
    <cfRule type="cellIs" dxfId="418" priority="394" operator="equal">
      <formula>TRUE</formula>
    </cfRule>
  </conditionalFormatting>
  <conditionalFormatting sqref="H24">
    <cfRule type="containsText" dxfId="417" priority="395" operator="containsText" text="FALSE">
      <formula>NOT(ISERROR(SEARCH("FALSE",H24)))</formula>
    </cfRule>
    <cfRule type="cellIs" dxfId="416" priority="396" operator="equal">
      <formula>TRUE</formula>
    </cfRule>
  </conditionalFormatting>
  <conditionalFormatting sqref="H23">
    <cfRule type="containsText" dxfId="415" priority="397" operator="containsText" text="FALSE">
      <formula>NOT(ISERROR(SEARCH("FALSE",H23)))</formula>
    </cfRule>
    <cfRule type="cellIs" dxfId="414" priority="398" operator="equal">
      <formula>TRUE</formula>
    </cfRule>
  </conditionalFormatting>
  <conditionalFormatting sqref="H10">
    <cfRule type="containsText" dxfId="413" priority="391" operator="containsText" text="FALSE">
      <formula>NOT(ISERROR(SEARCH("FALSE",H10)))</formula>
    </cfRule>
    <cfRule type="cellIs" dxfId="412" priority="392" operator="equal">
      <formula>TRUE</formula>
    </cfRule>
  </conditionalFormatting>
  <conditionalFormatting sqref="H12">
    <cfRule type="containsText" dxfId="411" priority="387" operator="containsText" text="FALSE">
      <formula>NOT(ISERROR(SEARCH("FALSE",H12)))</formula>
    </cfRule>
    <cfRule type="cellIs" dxfId="410" priority="388" operator="equal">
      <formula>TRUE</formula>
    </cfRule>
  </conditionalFormatting>
  <conditionalFormatting sqref="H136">
    <cfRule type="containsText" dxfId="409" priority="377" operator="containsText" text="FALSE">
      <formula>NOT(ISERROR(SEARCH("FALSE",H136)))</formula>
    </cfRule>
    <cfRule type="cellIs" dxfId="408" priority="378" operator="equal">
      <formula>TRUE</formula>
    </cfRule>
  </conditionalFormatting>
  <conditionalFormatting sqref="H137">
    <cfRule type="containsText" dxfId="407" priority="375" operator="containsText" text="FALSE">
      <formula>NOT(ISERROR(SEARCH("FALSE",H137)))</formula>
    </cfRule>
    <cfRule type="cellIs" dxfId="406" priority="376" operator="equal">
      <formula>TRUE</formula>
    </cfRule>
  </conditionalFormatting>
  <conditionalFormatting sqref="H18">
    <cfRule type="containsText" dxfId="405" priority="373" operator="containsText" text="FALSE">
      <formula>NOT(ISERROR(SEARCH("FALSE",H18)))</formula>
    </cfRule>
    <cfRule type="cellIs" dxfId="404" priority="374" operator="equal">
      <formula>TRUE</formula>
    </cfRule>
  </conditionalFormatting>
  <conditionalFormatting sqref="H19">
    <cfRule type="containsText" dxfId="403" priority="371" operator="containsText" text="FALSE">
      <formula>NOT(ISERROR(SEARCH("FALSE",H19)))</formula>
    </cfRule>
    <cfRule type="cellIs" dxfId="402" priority="372" operator="equal">
      <formula>TRUE</formula>
    </cfRule>
  </conditionalFormatting>
  <conditionalFormatting sqref="H34">
    <cfRule type="containsText" dxfId="401" priority="369" operator="containsText" text="FALSE">
      <formula>NOT(ISERROR(SEARCH("FALSE",H34)))</formula>
    </cfRule>
    <cfRule type="cellIs" dxfId="400" priority="370" operator="equal">
      <formula>TRUE</formula>
    </cfRule>
  </conditionalFormatting>
  <conditionalFormatting sqref="H36">
    <cfRule type="containsText" dxfId="399" priority="365" operator="containsText" text="FALSE">
      <formula>NOT(ISERROR(SEARCH("FALSE",H36)))</formula>
    </cfRule>
    <cfRule type="cellIs" dxfId="398" priority="366" operator="equal">
      <formula>TRUE</formula>
    </cfRule>
  </conditionalFormatting>
  <conditionalFormatting sqref="H39">
    <cfRule type="containsText" dxfId="397" priority="363" operator="containsText" text="FALSE">
      <formula>NOT(ISERROR(SEARCH("FALSE",H39)))</formula>
    </cfRule>
    <cfRule type="cellIs" dxfId="396" priority="364" operator="equal">
      <formula>TRUE</formula>
    </cfRule>
  </conditionalFormatting>
  <conditionalFormatting sqref="H256">
    <cfRule type="containsText" dxfId="395" priority="361" operator="containsText" text="FALSE">
      <formula>NOT(ISERROR(SEARCH("FALSE",H256)))</formula>
    </cfRule>
    <cfRule type="cellIs" dxfId="394" priority="362" operator="equal">
      <formula>TRUE</formula>
    </cfRule>
  </conditionalFormatting>
  <conditionalFormatting sqref="H259">
    <cfRule type="containsText" dxfId="393" priority="359" operator="containsText" text="FALSE">
      <formula>NOT(ISERROR(SEARCH("FALSE",H259)))</formula>
    </cfRule>
    <cfRule type="cellIs" dxfId="392" priority="360" operator="equal">
      <formula>TRUE</formula>
    </cfRule>
  </conditionalFormatting>
  <conditionalFormatting sqref="H262">
    <cfRule type="containsText" dxfId="391" priority="357" operator="containsText" text="FALSE">
      <formula>NOT(ISERROR(SEARCH("FALSE",H262)))</formula>
    </cfRule>
    <cfRule type="cellIs" dxfId="390" priority="358" operator="equal">
      <formula>TRUE</formula>
    </cfRule>
  </conditionalFormatting>
  <conditionalFormatting sqref="H265">
    <cfRule type="containsText" dxfId="389" priority="355" operator="containsText" text="FALSE">
      <formula>NOT(ISERROR(SEARCH("FALSE",H265)))</formula>
    </cfRule>
    <cfRule type="cellIs" dxfId="388" priority="356" operator="equal">
      <formula>TRUE</formula>
    </cfRule>
  </conditionalFormatting>
  <conditionalFormatting sqref="H196">
    <cfRule type="containsText" dxfId="387" priority="353" operator="containsText" text="FALSE">
      <formula>NOT(ISERROR(SEARCH("FALSE",H196)))</formula>
    </cfRule>
    <cfRule type="cellIs" dxfId="386" priority="354" operator="equal">
      <formula>TRUE</formula>
    </cfRule>
  </conditionalFormatting>
  <conditionalFormatting sqref="H197">
    <cfRule type="containsText" dxfId="385" priority="351" operator="containsText" text="FALSE">
      <formula>NOT(ISERROR(SEARCH("FALSE",H197)))</formula>
    </cfRule>
    <cfRule type="cellIs" dxfId="384" priority="352" operator="equal">
      <formula>TRUE</formula>
    </cfRule>
  </conditionalFormatting>
  <conditionalFormatting sqref="H198">
    <cfRule type="containsText" dxfId="383" priority="349" operator="containsText" text="FALSE">
      <formula>NOT(ISERROR(SEARCH("FALSE",H198)))</formula>
    </cfRule>
    <cfRule type="cellIs" dxfId="382" priority="350" operator="equal">
      <formula>TRUE</formula>
    </cfRule>
  </conditionalFormatting>
  <conditionalFormatting sqref="H201">
    <cfRule type="containsText" dxfId="381" priority="341" operator="containsText" text="FALSE">
      <formula>NOT(ISERROR(SEARCH("FALSE",H201)))</formula>
    </cfRule>
    <cfRule type="cellIs" dxfId="380" priority="342" operator="equal">
      <formula>TRUE</formula>
    </cfRule>
  </conditionalFormatting>
  <conditionalFormatting sqref="H206">
    <cfRule type="containsText" dxfId="379" priority="347" operator="containsText" text="FALSE">
      <formula>NOT(ISERROR(SEARCH("FALSE",H206)))</formula>
    </cfRule>
    <cfRule type="cellIs" dxfId="378" priority="348" operator="equal">
      <formula>TRUE</formula>
    </cfRule>
  </conditionalFormatting>
  <conditionalFormatting sqref="H204">
    <cfRule type="containsText" dxfId="377" priority="345" operator="containsText" text="FALSE">
      <formula>NOT(ISERROR(SEARCH("FALSE",H204)))</formula>
    </cfRule>
    <cfRule type="cellIs" dxfId="376" priority="346" operator="equal">
      <formula>TRUE</formula>
    </cfRule>
  </conditionalFormatting>
  <conditionalFormatting sqref="H205">
    <cfRule type="containsText" dxfId="375" priority="343" operator="containsText" text="FALSE">
      <formula>NOT(ISERROR(SEARCH("FALSE",H205)))</formula>
    </cfRule>
    <cfRule type="cellIs" dxfId="374" priority="344" operator="equal">
      <formula>TRUE</formula>
    </cfRule>
  </conditionalFormatting>
  <conditionalFormatting sqref="H202">
    <cfRule type="containsText" dxfId="373" priority="339" operator="containsText" text="FALSE">
      <formula>NOT(ISERROR(SEARCH("FALSE",H202)))</formula>
    </cfRule>
    <cfRule type="cellIs" dxfId="372" priority="340" operator="equal">
      <formula>TRUE</formula>
    </cfRule>
  </conditionalFormatting>
  <conditionalFormatting sqref="H144">
    <cfRule type="containsText" dxfId="371" priority="337" operator="containsText" text="FALSE">
      <formula>NOT(ISERROR(SEARCH("FALSE",H144)))</formula>
    </cfRule>
    <cfRule type="cellIs" dxfId="370" priority="338" operator="equal">
      <formula>TRUE</formula>
    </cfRule>
  </conditionalFormatting>
  <conditionalFormatting sqref="H145">
    <cfRule type="containsText" dxfId="369" priority="335" operator="containsText" text="FALSE">
      <formula>NOT(ISERROR(SEARCH("FALSE",H145)))</formula>
    </cfRule>
    <cfRule type="cellIs" dxfId="368" priority="336" operator="equal">
      <formula>TRUE</formula>
    </cfRule>
  </conditionalFormatting>
  <conditionalFormatting sqref="H146">
    <cfRule type="containsText" dxfId="367" priority="333" operator="containsText" text="FALSE">
      <formula>NOT(ISERROR(SEARCH("FALSE",H146)))</formula>
    </cfRule>
    <cfRule type="cellIs" dxfId="366" priority="334" operator="equal">
      <formula>TRUE</formula>
    </cfRule>
  </conditionalFormatting>
  <conditionalFormatting sqref="H149">
    <cfRule type="containsText" dxfId="365" priority="325" operator="containsText" text="FALSE">
      <formula>NOT(ISERROR(SEARCH("FALSE",H149)))</formula>
    </cfRule>
    <cfRule type="cellIs" dxfId="364" priority="326" operator="equal">
      <formula>TRUE</formula>
    </cfRule>
  </conditionalFormatting>
  <conditionalFormatting sqref="H154">
    <cfRule type="containsText" dxfId="363" priority="331" operator="containsText" text="FALSE">
      <formula>NOT(ISERROR(SEARCH("FALSE",H154)))</formula>
    </cfRule>
    <cfRule type="cellIs" dxfId="362" priority="332" operator="equal">
      <formula>TRUE</formula>
    </cfRule>
  </conditionalFormatting>
  <conditionalFormatting sqref="H152">
    <cfRule type="containsText" dxfId="361" priority="329" operator="containsText" text="FALSE">
      <formula>NOT(ISERROR(SEARCH("FALSE",H152)))</formula>
    </cfRule>
    <cfRule type="cellIs" dxfId="360" priority="330" operator="equal">
      <formula>TRUE</formula>
    </cfRule>
  </conditionalFormatting>
  <conditionalFormatting sqref="H153">
    <cfRule type="containsText" dxfId="359" priority="327" operator="containsText" text="FALSE">
      <formula>NOT(ISERROR(SEARCH("FALSE",H153)))</formula>
    </cfRule>
    <cfRule type="cellIs" dxfId="358" priority="328" operator="equal">
      <formula>TRUE</formula>
    </cfRule>
  </conditionalFormatting>
  <conditionalFormatting sqref="H150">
    <cfRule type="containsText" dxfId="357" priority="323" operator="containsText" text="FALSE">
      <formula>NOT(ISERROR(SEARCH("FALSE",H150)))</formula>
    </cfRule>
    <cfRule type="cellIs" dxfId="356" priority="324" operator="equal">
      <formula>TRUE</formula>
    </cfRule>
  </conditionalFormatting>
  <conditionalFormatting sqref="H141">
    <cfRule type="containsText" dxfId="355" priority="321" operator="containsText" text="FALSE">
      <formula>NOT(ISERROR(SEARCH("FALSE",H141)))</formula>
    </cfRule>
    <cfRule type="cellIs" dxfId="354" priority="322" operator="equal">
      <formula>TRUE</formula>
    </cfRule>
  </conditionalFormatting>
  <conditionalFormatting sqref="H139">
    <cfRule type="containsText" dxfId="353" priority="319" operator="containsText" text="FALSE">
      <formula>NOT(ISERROR(SEARCH("FALSE",H139)))</formula>
    </cfRule>
    <cfRule type="cellIs" dxfId="352" priority="320" operator="equal">
      <formula>TRUE</formula>
    </cfRule>
  </conditionalFormatting>
  <conditionalFormatting sqref="H140">
    <cfRule type="containsText" dxfId="351" priority="317" operator="containsText" text="FALSE">
      <formula>NOT(ISERROR(SEARCH("FALSE",H140)))</formula>
    </cfRule>
    <cfRule type="cellIs" dxfId="350" priority="318" operator="equal">
      <formula>TRUE</formula>
    </cfRule>
  </conditionalFormatting>
  <conditionalFormatting sqref="H209">
    <cfRule type="containsText" dxfId="349" priority="315" operator="containsText" text="FALSE">
      <formula>NOT(ISERROR(SEARCH("FALSE",H209)))</formula>
    </cfRule>
    <cfRule type="cellIs" dxfId="348" priority="316" operator="equal">
      <formula>TRUE</formula>
    </cfRule>
  </conditionalFormatting>
  <conditionalFormatting sqref="H212">
    <cfRule type="containsText" dxfId="347" priority="313" operator="containsText" text="FALSE">
      <formula>NOT(ISERROR(SEARCH("FALSE",H212)))</formula>
    </cfRule>
    <cfRule type="cellIs" dxfId="346" priority="314" operator="equal">
      <formula>TRUE</formula>
    </cfRule>
  </conditionalFormatting>
  <conditionalFormatting sqref="H228 H222 H225">
    <cfRule type="containsText" dxfId="345" priority="311" operator="containsText" text="FALSE">
      <formula>NOT(ISERROR(SEARCH("FALSE",H222)))</formula>
    </cfRule>
    <cfRule type="cellIs" dxfId="344" priority="312" operator="equal">
      <formula>TRUE</formula>
    </cfRule>
  </conditionalFormatting>
  <conditionalFormatting sqref="H270">
    <cfRule type="containsText" dxfId="343" priority="309" operator="containsText" text="FALSE">
      <formula>NOT(ISERROR(SEARCH("FALSE",H270)))</formula>
    </cfRule>
    <cfRule type="cellIs" dxfId="342" priority="310" operator="equal">
      <formula>TRUE</formula>
    </cfRule>
  </conditionalFormatting>
  <conditionalFormatting sqref="H272">
    <cfRule type="containsText" dxfId="341" priority="303" operator="containsText" text="FALSE">
      <formula>NOT(ISERROR(SEARCH("FALSE",H272)))</formula>
    </cfRule>
    <cfRule type="cellIs" dxfId="340" priority="304" operator="equal">
      <formula>TRUE</formula>
    </cfRule>
  </conditionalFormatting>
  <conditionalFormatting sqref="H273">
    <cfRule type="containsText" dxfId="339" priority="307" operator="containsText" text="FALSE">
      <formula>NOT(ISERROR(SEARCH("FALSE",H273)))</formula>
    </cfRule>
    <cfRule type="cellIs" dxfId="338" priority="308" operator="equal">
      <formula>TRUE</formula>
    </cfRule>
  </conditionalFormatting>
  <conditionalFormatting sqref="H274">
    <cfRule type="containsText" dxfId="337" priority="305" operator="containsText" text="FALSE">
      <formula>NOT(ISERROR(SEARCH("FALSE",H274)))</formula>
    </cfRule>
    <cfRule type="cellIs" dxfId="336" priority="306" operator="equal">
      <formula>TRUE</formula>
    </cfRule>
  </conditionalFormatting>
  <conditionalFormatting sqref="H271">
    <cfRule type="containsText" dxfId="335" priority="301" operator="containsText" text="FALSE">
      <formula>NOT(ISERROR(SEARCH("FALSE",H271)))</formula>
    </cfRule>
    <cfRule type="cellIs" dxfId="334" priority="302" operator="equal">
      <formula>TRUE</formula>
    </cfRule>
  </conditionalFormatting>
  <conditionalFormatting sqref="H357">
    <cfRule type="containsText" dxfId="333" priority="189" operator="containsText" text="FALSE">
      <formula>NOT(ISERROR(SEARCH("FALSE",H357)))</formula>
    </cfRule>
    <cfRule type="cellIs" dxfId="332" priority="190" operator="equal">
      <formula>TRUE</formula>
    </cfRule>
  </conditionalFormatting>
  <conditionalFormatting sqref="H269">
    <cfRule type="containsText" dxfId="331" priority="299" operator="containsText" text="FALSE">
      <formula>NOT(ISERROR(SEARCH("FALSE",H269)))</formula>
    </cfRule>
    <cfRule type="cellIs" dxfId="330" priority="300" operator="equal">
      <formula>TRUE</formula>
    </cfRule>
  </conditionalFormatting>
  <conditionalFormatting sqref="H276">
    <cfRule type="containsText" dxfId="329" priority="297" operator="containsText" text="FALSE">
      <formula>NOT(ISERROR(SEARCH("FALSE",H276)))</formula>
    </cfRule>
    <cfRule type="cellIs" dxfId="328" priority="298" operator="equal">
      <formula>TRUE</formula>
    </cfRule>
  </conditionalFormatting>
  <conditionalFormatting sqref="H278">
    <cfRule type="containsText" dxfId="327" priority="295" operator="containsText" text="FALSE">
      <formula>NOT(ISERROR(SEARCH("FALSE",H278)))</formula>
    </cfRule>
    <cfRule type="cellIs" dxfId="326" priority="296" operator="equal">
      <formula>TRUE</formula>
    </cfRule>
  </conditionalFormatting>
  <conditionalFormatting sqref="H280">
    <cfRule type="containsText" dxfId="325" priority="293" operator="containsText" text="FALSE">
      <formula>NOT(ISERROR(SEARCH("FALSE",H280)))</formula>
    </cfRule>
    <cfRule type="cellIs" dxfId="324" priority="294" operator="equal">
      <formula>TRUE</formula>
    </cfRule>
  </conditionalFormatting>
  <conditionalFormatting sqref="H279">
    <cfRule type="containsText" dxfId="323" priority="291" operator="containsText" text="FALSE">
      <formula>NOT(ISERROR(SEARCH("FALSE",H279)))</formula>
    </cfRule>
    <cfRule type="cellIs" dxfId="322" priority="292" operator="equal">
      <formula>TRUE</formula>
    </cfRule>
  </conditionalFormatting>
  <conditionalFormatting sqref="H277">
    <cfRule type="containsText" dxfId="321" priority="289" operator="containsText" text="FALSE">
      <formula>NOT(ISERROR(SEARCH("FALSE",H277)))</formula>
    </cfRule>
    <cfRule type="cellIs" dxfId="320" priority="290" operator="equal">
      <formula>TRUE</formula>
    </cfRule>
  </conditionalFormatting>
  <conditionalFormatting sqref="H284">
    <cfRule type="containsText" dxfId="319" priority="287" operator="containsText" text="FALSE">
      <formula>NOT(ISERROR(SEARCH("FALSE",H284)))</formula>
    </cfRule>
    <cfRule type="cellIs" dxfId="318" priority="288" operator="equal">
      <formula>TRUE</formula>
    </cfRule>
  </conditionalFormatting>
  <conditionalFormatting sqref="H286">
    <cfRule type="containsText" dxfId="317" priority="285" operator="containsText" text="FALSE">
      <formula>NOT(ISERROR(SEARCH("FALSE",H286)))</formula>
    </cfRule>
    <cfRule type="cellIs" dxfId="316" priority="286" operator="equal">
      <formula>TRUE</formula>
    </cfRule>
  </conditionalFormatting>
  <conditionalFormatting sqref="H288">
    <cfRule type="containsText" dxfId="315" priority="283" operator="containsText" text="FALSE">
      <formula>NOT(ISERROR(SEARCH("FALSE",H288)))</formula>
    </cfRule>
    <cfRule type="cellIs" dxfId="314" priority="284" operator="equal">
      <formula>TRUE</formula>
    </cfRule>
  </conditionalFormatting>
  <conditionalFormatting sqref="H287">
    <cfRule type="containsText" dxfId="313" priority="281" operator="containsText" text="FALSE">
      <formula>NOT(ISERROR(SEARCH("FALSE",H287)))</formula>
    </cfRule>
    <cfRule type="cellIs" dxfId="312" priority="282" operator="equal">
      <formula>TRUE</formula>
    </cfRule>
  </conditionalFormatting>
  <conditionalFormatting sqref="H285">
    <cfRule type="containsText" dxfId="311" priority="279" operator="containsText" text="FALSE">
      <formula>NOT(ISERROR(SEARCH("FALSE",H285)))</formula>
    </cfRule>
    <cfRule type="cellIs" dxfId="310" priority="280" operator="equal">
      <formula>TRUE</formula>
    </cfRule>
  </conditionalFormatting>
  <conditionalFormatting sqref="H292">
    <cfRule type="containsText" dxfId="309" priority="277" operator="containsText" text="FALSE">
      <formula>NOT(ISERROR(SEARCH("FALSE",H292)))</formula>
    </cfRule>
    <cfRule type="cellIs" dxfId="308" priority="278" operator="equal">
      <formula>TRUE</formula>
    </cfRule>
  </conditionalFormatting>
  <conditionalFormatting sqref="H294">
    <cfRule type="containsText" dxfId="307" priority="275" operator="containsText" text="FALSE">
      <formula>NOT(ISERROR(SEARCH("FALSE",H294)))</formula>
    </cfRule>
    <cfRule type="cellIs" dxfId="306" priority="276" operator="equal">
      <formula>TRUE</formula>
    </cfRule>
  </conditionalFormatting>
  <conditionalFormatting sqref="H296">
    <cfRule type="containsText" dxfId="305" priority="273" operator="containsText" text="FALSE">
      <formula>NOT(ISERROR(SEARCH("FALSE",H296)))</formula>
    </cfRule>
    <cfRule type="cellIs" dxfId="304" priority="274" operator="equal">
      <formula>TRUE</formula>
    </cfRule>
  </conditionalFormatting>
  <conditionalFormatting sqref="H295">
    <cfRule type="containsText" dxfId="303" priority="271" operator="containsText" text="FALSE">
      <formula>NOT(ISERROR(SEARCH("FALSE",H295)))</formula>
    </cfRule>
    <cfRule type="cellIs" dxfId="302" priority="272" operator="equal">
      <formula>TRUE</formula>
    </cfRule>
  </conditionalFormatting>
  <conditionalFormatting sqref="H293">
    <cfRule type="containsText" dxfId="301" priority="269" operator="containsText" text="FALSE">
      <formula>NOT(ISERROR(SEARCH("FALSE",H293)))</formula>
    </cfRule>
    <cfRule type="cellIs" dxfId="300" priority="270" operator="equal">
      <formula>TRUE</formula>
    </cfRule>
  </conditionalFormatting>
  <conditionalFormatting sqref="H300">
    <cfRule type="containsText" dxfId="299" priority="267" operator="containsText" text="FALSE">
      <formula>NOT(ISERROR(SEARCH("FALSE",H300)))</formula>
    </cfRule>
    <cfRule type="cellIs" dxfId="298" priority="268" operator="equal">
      <formula>TRUE</formula>
    </cfRule>
  </conditionalFormatting>
  <conditionalFormatting sqref="H302">
    <cfRule type="containsText" dxfId="297" priority="265" operator="containsText" text="FALSE">
      <formula>NOT(ISERROR(SEARCH("FALSE",H302)))</formula>
    </cfRule>
    <cfRule type="cellIs" dxfId="296" priority="266" operator="equal">
      <formula>TRUE</formula>
    </cfRule>
  </conditionalFormatting>
  <conditionalFormatting sqref="H304">
    <cfRule type="containsText" dxfId="295" priority="263" operator="containsText" text="FALSE">
      <formula>NOT(ISERROR(SEARCH("FALSE",H304)))</formula>
    </cfRule>
    <cfRule type="cellIs" dxfId="294" priority="264" operator="equal">
      <formula>TRUE</formula>
    </cfRule>
  </conditionalFormatting>
  <conditionalFormatting sqref="H303">
    <cfRule type="containsText" dxfId="293" priority="261" operator="containsText" text="FALSE">
      <formula>NOT(ISERROR(SEARCH("FALSE",H303)))</formula>
    </cfRule>
    <cfRule type="cellIs" dxfId="292" priority="262" operator="equal">
      <formula>TRUE</formula>
    </cfRule>
  </conditionalFormatting>
  <conditionalFormatting sqref="H301">
    <cfRule type="containsText" dxfId="291" priority="259" operator="containsText" text="FALSE">
      <formula>NOT(ISERROR(SEARCH("FALSE",H301)))</formula>
    </cfRule>
    <cfRule type="cellIs" dxfId="290" priority="260" operator="equal">
      <formula>TRUE</formula>
    </cfRule>
  </conditionalFormatting>
  <conditionalFormatting sqref="H308">
    <cfRule type="containsText" dxfId="289" priority="257" operator="containsText" text="FALSE">
      <formula>NOT(ISERROR(SEARCH("FALSE",H308)))</formula>
    </cfRule>
    <cfRule type="cellIs" dxfId="288" priority="258" operator="equal">
      <formula>TRUE</formula>
    </cfRule>
  </conditionalFormatting>
  <conditionalFormatting sqref="H310">
    <cfRule type="containsText" dxfId="287" priority="255" operator="containsText" text="FALSE">
      <formula>NOT(ISERROR(SEARCH("FALSE",H310)))</formula>
    </cfRule>
    <cfRule type="cellIs" dxfId="286" priority="256" operator="equal">
      <formula>TRUE</formula>
    </cfRule>
  </conditionalFormatting>
  <conditionalFormatting sqref="H312">
    <cfRule type="containsText" dxfId="285" priority="253" operator="containsText" text="FALSE">
      <formula>NOT(ISERROR(SEARCH("FALSE",H312)))</formula>
    </cfRule>
    <cfRule type="cellIs" dxfId="284" priority="254" operator="equal">
      <formula>TRUE</formula>
    </cfRule>
  </conditionalFormatting>
  <conditionalFormatting sqref="H311">
    <cfRule type="containsText" dxfId="283" priority="251" operator="containsText" text="FALSE">
      <formula>NOT(ISERROR(SEARCH("FALSE",H311)))</formula>
    </cfRule>
    <cfRule type="cellIs" dxfId="282" priority="252" operator="equal">
      <formula>TRUE</formula>
    </cfRule>
  </conditionalFormatting>
  <conditionalFormatting sqref="H309">
    <cfRule type="containsText" dxfId="281" priority="249" operator="containsText" text="FALSE">
      <formula>NOT(ISERROR(SEARCH("FALSE",H309)))</formula>
    </cfRule>
    <cfRule type="cellIs" dxfId="280" priority="250" operator="equal">
      <formula>TRUE</formula>
    </cfRule>
  </conditionalFormatting>
  <conditionalFormatting sqref="H316">
    <cfRule type="containsText" dxfId="279" priority="247" operator="containsText" text="FALSE">
      <formula>NOT(ISERROR(SEARCH("FALSE",H316)))</formula>
    </cfRule>
    <cfRule type="cellIs" dxfId="278" priority="248" operator="equal">
      <formula>TRUE</formula>
    </cfRule>
  </conditionalFormatting>
  <conditionalFormatting sqref="H318">
    <cfRule type="containsText" dxfId="277" priority="245" operator="containsText" text="FALSE">
      <formula>NOT(ISERROR(SEARCH("FALSE",H318)))</formula>
    </cfRule>
    <cfRule type="cellIs" dxfId="276" priority="246" operator="equal">
      <formula>TRUE</formula>
    </cfRule>
  </conditionalFormatting>
  <conditionalFormatting sqref="H320">
    <cfRule type="containsText" dxfId="275" priority="243" operator="containsText" text="FALSE">
      <formula>NOT(ISERROR(SEARCH("FALSE",H320)))</formula>
    </cfRule>
    <cfRule type="cellIs" dxfId="274" priority="244" operator="equal">
      <formula>TRUE</formula>
    </cfRule>
  </conditionalFormatting>
  <conditionalFormatting sqref="H319">
    <cfRule type="containsText" dxfId="273" priority="241" operator="containsText" text="FALSE">
      <formula>NOT(ISERROR(SEARCH("FALSE",H319)))</formula>
    </cfRule>
    <cfRule type="cellIs" dxfId="272" priority="242" operator="equal">
      <formula>TRUE</formula>
    </cfRule>
  </conditionalFormatting>
  <conditionalFormatting sqref="H317">
    <cfRule type="containsText" dxfId="271" priority="239" operator="containsText" text="FALSE">
      <formula>NOT(ISERROR(SEARCH("FALSE",H317)))</formula>
    </cfRule>
    <cfRule type="cellIs" dxfId="270" priority="240" operator="equal">
      <formula>TRUE</formula>
    </cfRule>
  </conditionalFormatting>
  <conditionalFormatting sqref="H324">
    <cfRule type="containsText" dxfId="269" priority="237" operator="containsText" text="FALSE">
      <formula>NOT(ISERROR(SEARCH("FALSE",H324)))</formula>
    </cfRule>
    <cfRule type="cellIs" dxfId="268" priority="238" operator="equal">
      <formula>TRUE</formula>
    </cfRule>
  </conditionalFormatting>
  <conditionalFormatting sqref="H326">
    <cfRule type="containsText" dxfId="267" priority="235" operator="containsText" text="FALSE">
      <formula>NOT(ISERROR(SEARCH("FALSE",H326)))</formula>
    </cfRule>
    <cfRule type="cellIs" dxfId="266" priority="236" operator="equal">
      <formula>TRUE</formula>
    </cfRule>
  </conditionalFormatting>
  <conditionalFormatting sqref="H328">
    <cfRule type="containsText" dxfId="265" priority="233" operator="containsText" text="FALSE">
      <formula>NOT(ISERROR(SEARCH("FALSE",H328)))</formula>
    </cfRule>
    <cfRule type="cellIs" dxfId="264" priority="234" operator="equal">
      <formula>TRUE</formula>
    </cfRule>
  </conditionalFormatting>
  <conditionalFormatting sqref="H327">
    <cfRule type="containsText" dxfId="263" priority="231" operator="containsText" text="FALSE">
      <formula>NOT(ISERROR(SEARCH("FALSE",H327)))</formula>
    </cfRule>
    <cfRule type="cellIs" dxfId="262" priority="232" operator="equal">
      <formula>TRUE</formula>
    </cfRule>
  </conditionalFormatting>
  <conditionalFormatting sqref="H325">
    <cfRule type="containsText" dxfId="261" priority="229" operator="containsText" text="FALSE">
      <formula>NOT(ISERROR(SEARCH("FALSE",H325)))</formula>
    </cfRule>
    <cfRule type="cellIs" dxfId="260" priority="230" operator="equal">
      <formula>TRUE</formula>
    </cfRule>
  </conditionalFormatting>
  <conditionalFormatting sqref="H332">
    <cfRule type="containsText" dxfId="259" priority="227" operator="containsText" text="FALSE">
      <formula>NOT(ISERROR(SEARCH("FALSE",H332)))</formula>
    </cfRule>
    <cfRule type="cellIs" dxfId="258" priority="228" operator="equal">
      <formula>TRUE</formula>
    </cfRule>
  </conditionalFormatting>
  <conditionalFormatting sqref="H334">
    <cfRule type="containsText" dxfId="257" priority="225" operator="containsText" text="FALSE">
      <formula>NOT(ISERROR(SEARCH("FALSE",H334)))</formula>
    </cfRule>
    <cfRule type="cellIs" dxfId="256" priority="226" operator="equal">
      <formula>TRUE</formula>
    </cfRule>
  </conditionalFormatting>
  <conditionalFormatting sqref="H336">
    <cfRule type="containsText" dxfId="255" priority="223" operator="containsText" text="FALSE">
      <formula>NOT(ISERROR(SEARCH("FALSE",H336)))</formula>
    </cfRule>
    <cfRule type="cellIs" dxfId="254" priority="224" operator="equal">
      <formula>TRUE</formula>
    </cfRule>
  </conditionalFormatting>
  <conditionalFormatting sqref="H335">
    <cfRule type="containsText" dxfId="253" priority="221" operator="containsText" text="FALSE">
      <formula>NOT(ISERROR(SEARCH("FALSE",H335)))</formula>
    </cfRule>
    <cfRule type="cellIs" dxfId="252" priority="222" operator="equal">
      <formula>TRUE</formula>
    </cfRule>
  </conditionalFormatting>
  <conditionalFormatting sqref="H333">
    <cfRule type="containsText" dxfId="251" priority="219" operator="containsText" text="FALSE">
      <formula>NOT(ISERROR(SEARCH("FALSE",H333)))</formula>
    </cfRule>
    <cfRule type="cellIs" dxfId="250" priority="220" operator="equal">
      <formula>TRUE</formula>
    </cfRule>
  </conditionalFormatting>
  <conditionalFormatting sqref="H340">
    <cfRule type="containsText" dxfId="249" priority="217" operator="containsText" text="FALSE">
      <formula>NOT(ISERROR(SEARCH("FALSE",H340)))</formula>
    </cfRule>
    <cfRule type="cellIs" dxfId="248" priority="218" operator="equal">
      <formula>TRUE</formula>
    </cfRule>
  </conditionalFormatting>
  <conditionalFormatting sqref="H342">
    <cfRule type="containsText" dxfId="247" priority="215" operator="containsText" text="FALSE">
      <formula>NOT(ISERROR(SEARCH("FALSE",H342)))</formula>
    </cfRule>
    <cfRule type="cellIs" dxfId="246" priority="216" operator="equal">
      <formula>TRUE</formula>
    </cfRule>
  </conditionalFormatting>
  <conditionalFormatting sqref="H344">
    <cfRule type="containsText" dxfId="245" priority="213" operator="containsText" text="FALSE">
      <formula>NOT(ISERROR(SEARCH("FALSE",H344)))</formula>
    </cfRule>
    <cfRule type="cellIs" dxfId="244" priority="214" operator="equal">
      <formula>TRUE</formula>
    </cfRule>
  </conditionalFormatting>
  <conditionalFormatting sqref="H343">
    <cfRule type="containsText" dxfId="243" priority="211" operator="containsText" text="FALSE">
      <formula>NOT(ISERROR(SEARCH("FALSE",H343)))</formula>
    </cfRule>
    <cfRule type="cellIs" dxfId="242" priority="212" operator="equal">
      <formula>TRUE</formula>
    </cfRule>
  </conditionalFormatting>
  <conditionalFormatting sqref="H341">
    <cfRule type="containsText" dxfId="241" priority="209" operator="containsText" text="FALSE">
      <formula>NOT(ISERROR(SEARCH("FALSE",H341)))</formula>
    </cfRule>
    <cfRule type="cellIs" dxfId="240" priority="210" operator="equal">
      <formula>TRUE</formula>
    </cfRule>
  </conditionalFormatting>
  <conditionalFormatting sqref="H348">
    <cfRule type="containsText" dxfId="239" priority="207" operator="containsText" text="FALSE">
      <formula>NOT(ISERROR(SEARCH("FALSE",H348)))</formula>
    </cfRule>
    <cfRule type="cellIs" dxfId="238" priority="208" operator="equal">
      <formula>TRUE</formula>
    </cfRule>
  </conditionalFormatting>
  <conditionalFormatting sqref="H350">
    <cfRule type="containsText" dxfId="237" priority="205" operator="containsText" text="FALSE">
      <formula>NOT(ISERROR(SEARCH("FALSE",H350)))</formula>
    </cfRule>
    <cfRule type="cellIs" dxfId="236" priority="206" operator="equal">
      <formula>TRUE</formula>
    </cfRule>
  </conditionalFormatting>
  <conditionalFormatting sqref="H352">
    <cfRule type="containsText" dxfId="235" priority="203" operator="containsText" text="FALSE">
      <formula>NOT(ISERROR(SEARCH("FALSE",H352)))</formula>
    </cfRule>
    <cfRule type="cellIs" dxfId="234" priority="204" operator="equal">
      <formula>TRUE</formula>
    </cfRule>
  </conditionalFormatting>
  <conditionalFormatting sqref="H351">
    <cfRule type="containsText" dxfId="233" priority="201" operator="containsText" text="FALSE">
      <formula>NOT(ISERROR(SEARCH("FALSE",H351)))</formula>
    </cfRule>
    <cfRule type="cellIs" dxfId="232" priority="202" operator="equal">
      <formula>TRUE</formula>
    </cfRule>
  </conditionalFormatting>
  <conditionalFormatting sqref="H349">
    <cfRule type="containsText" dxfId="231" priority="199" operator="containsText" text="FALSE">
      <formula>NOT(ISERROR(SEARCH("FALSE",H349)))</formula>
    </cfRule>
    <cfRule type="cellIs" dxfId="230" priority="200" operator="equal">
      <formula>TRUE</formula>
    </cfRule>
  </conditionalFormatting>
  <conditionalFormatting sqref="H356">
    <cfRule type="containsText" dxfId="229" priority="197" operator="containsText" text="FALSE">
      <formula>NOT(ISERROR(SEARCH("FALSE",H356)))</formula>
    </cfRule>
    <cfRule type="cellIs" dxfId="228" priority="198" operator="equal">
      <formula>TRUE</formula>
    </cfRule>
  </conditionalFormatting>
  <conditionalFormatting sqref="H358">
    <cfRule type="containsText" dxfId="227" priority="195" operator="containsText" text="FALSE">
      <formula>NOT(ISERROR(SEARCH("FALSE",H358)))</formula>
    </cfRule>
    <cfRule type="cellIs" dxfId="226" priority="196" operator="equal">
      <formula>TRUE</formula>
    </cfRule>
  </conditionalFormatting>
  <conditionalFormatting sqref="H360">
    <cfRule type="containsText" dxfId="225" priority="193" operator="containsText" text="FALSE">
      <formula>NOT(ISERROR(SEARCH("FALSE",H360)))</formula>
    </cfRule>
    <cfRule type="cellIs" dxfId="224" priority="194" operator="equal">
      <formula>TRUE</formula>
    </cfRule>
  </conditionalFormatting>
  <conditionalFormatting sqref="H359">
    <cfRule type="containsText" dxfId="223" priority="191" operator="containsText" text="FALSE">
      <formula>NOT(ISERROR(SEARCH("FALSE",H359)))</formula>
    </cfRule>
    <cfRule type="cellIs" dxfId="222" priority="192" operator="equal">
      <formula>TRUE</formula>
    </cfRule>
  </conditionalFormatting>
  <conditionalFormatting sqref="H224">
    <cfRule type="containsText" dxfId="221" priority="185" operator="containsText" text="FALSE">
      <formula>NOT(ISERROR(SEARCH("FALSE",H224)))</formula>
    </cfRule>
    <cfRule type="cellIs" dxfId="220" priority="186" operator="equal">
      <formula>TRUE</formula>
    </cfRule>
  </conditionalFormatting>
  <conditionalFormatting sqref="H227">
    <cfRule type="containsText" dxfId="219" priority="183" operator="containsText" text="FALSE">
      <formula>NOT(ISERROR(SEARCH("FALSE",H227)))</formula>
    </cfRule>
    <cfRule type="cellIs" dxfId="218" priority="184" operator="equal">
      <formula>TRUE</formula>
    </cfRule>
  </conditionalFormatting>
  <conditionalFormatting sqref="H230">
    <cfRule type="containsText" dxfId="217" priority="181" operator="containsText" text="FALSE">
      <formula>NOT(ISERROR(SEARCH("FALSE",H230)))</formula>
    </cfRule>
    <cfRule type="cellIs" dxfId="216" priority="182" operator="equal">
      <formula>TRUE</formula>
    </cfRule>
  </conditionalFormatting>
  <conditionalFormatting sqref="H219">
    <cfRule type="containsText" dxfId="215" priority="179" operator="containsText" text="FALSE">
      <formula>NOT(ISERROR(SEARCH("FALSE",H219)))</formula>
    </cfRule>
    <cfRule type="cellIs" dxfId="214" priority="180" operator="equal">
      <formula>TRUE</formula>
    </cfRule>
  </conditionalFormatting>
  <conditionalFormatting sqref="H96">
    <cfRule type="containsText" dxfId="213" priority="177" operator="containsText" text="FALSE">
      <formula>NOT(ISERROR(SEARCH("FALSE",H96)))</formula>
    </cfRule>
    <cfRule type="cellIs" dxfId="212" priority="178" operator="equal">
      <formula>TRUE</formula>
    </cfRule>
  </conditionalFormatting>
  <conditionalFormatting sqref="H151">
    <cfRule type="containsText" dxfId="211" priority="175" operator="containsText" text="FALSE">
      <formula>NOT(ISERROR(SEARCH("FALSE",H151)))</formula>
    </cfRule>
    <cfRule type="cellIs" dxfId="210" priority="176" operator="equal">
      <formula>TRUE</formula>
    </cfRule>
  </conditionalFormatting>
  <conditionalFormatting sqref="H143">
    <cfRule type="containsText" dxfId="209" priority="173" operator="containsText" text="FALSE">
      <formula>NOT(ISERROR(SEARCH("FALSE",H143)))</formula>
    </cfRule>
    <cfRule type="cellIs" dxfId="208" priority="174" operator="equal">
      <formula>TRUE</formula>
    </cfRule>
  </conditionalFormatting>
  <conditionalFormatting sqref="H164">
    <cfRule type="containsText" dxfId="207" priority="171" operator="containsText" text="FALSE">
      <formula>NOT(ISERROR(SEARCH("FALSE",H164)))</formula>
    </cfRule>
    <cfRule type="cellIs" dxfId="206" priority="172" operator="equal">
      <formula>TRUE</formula>
    </cfRule>
  </conditionalFormatting>
  <conditionalFormatting sqref="H177">
    <cfRule type="containsText" dxfId="205" priority="169" operator="containsText" text="FALSE">
      <formula>NOT(ISERROR(SEARCH("FALSE",H177)))</formula>
    </cfRule>
    <cfRule type="cellIs" dxfId="204" priority="170" operator="equal">
      <formula>TRUE</formula>
    </cfRule>
  </conditionalFormatting>
  <conditionalFormatting sqref="H190">
    <cfRule type="containsText" dxfId="203" priority="167" operator="containsText" text="FALSE">
      <formula>NOT(ISERROR(SEARCH("FALSE",H190)))</formula>
    </cfRule>
    <cfRule type="cellIs" dxfId="202" priority="168" operator="equal">
      <formula>TRUE</formula>
    </cfRule>
  </conditionalFormatting>
  <conditionalFormatting sqref="H203">
    <cfRule type="containsText" dxfId="201" priority="165" operator="containsText" text="FALSE">
      <formula>NOT(ISERROR(SEARCH("FALSE",H203)))</formula>
    </cfRule>
    <cfRule type="cellIs" dxfId="200" priority="166" operator="equal">
      <formula>TRUE</formula>
    </cfRule>
  </conditionalFormatting>
  <conditionalFormatting sqref="H16">
    <cfRule type="containsText" dxfId="199" priority="163" operator="containsText" text="FALSE">
      <formula>NOT(ISERROR(SEARCH("FALSE",H16)))</formula>
    </cfRule>
    <cfRule type="cellIs" dxfId="198" priority="164" operator="equal">
      <formula>TRUE</formula>
    </cfRule>
  </conditionalFormatting>
  <conditionalFormatting sqref="H30">
    <cfRule type="containsText" dxfId="197" priority="161" operator="containsText" text="FALSE">
      <formula>NOT(ISERROR(SEARCH("FALSE",H30)))</formula>
    </cfRule>
    <cfRule type="cellIs" dxfId="196" priority="162" operator="equal">
      <formula>TRUE</formula>
    </cfRule>
  </conditionalFormatting>
  <conditionalFormatting sqref="H31">
    <cfRule type="containsText" dxfId="195" priority="159" operator="containsText" text="FALSE">
      <formula>NOT(ISERROR(SEARCH("FALSE",H31)))</formula>
    </cfRule>
    <cfRule type="cellIs" dxfId="194" priority="160" operator="equal">
      <formula>TRUE</formula>
    </cfRule>
  </conditionalFormatting>
  <conditionalFormatting sqref="H28">
    <cfRule type="containsText" dxfId="193" priority="157" operator="containsText" text="FALSE">
      <formula>NOT(ISERROR(SEARCH("FALSE",H28)))</formula>
    </cfRule>
    <cfRule type="cellIs" dxfId="192" priority="158" operator="equal">
      <formula>TRUE</formula>
    </cfRule>
  </conditionalFormatting>
  <conditionalFormatting sqref="H42">
    <cfRule type="containsText" dxfId="191" priority="155" operator="containsText" text="FALSE">
      <formula>NOT(ISERROR(SEARCH("FALSE",H42)))</formula>
    </cfRule>
    <cfRule type="cellIs" dxfId="190" priority="156" operator="equal">
      <formula>TRUE</formula>
    </cfRule>
  </conditionalFormatting>
  <conditionalFormatting sqref="H43">
    <cfRule type="containsText" dxfId="189" priority="153" operator="containsText" text="FALSE">
      <formula>NOT(ISERROR(SEARCH("FALSE",H43)))</formula>
    </cfRule>
    <cfRule type="cellIs" dxfId="188" priority="154" operator="equal">
      <formula>TRUE</formula>
    </cfRule>
  </conditionalFormatting>
  <conditionalFormatting sqref="H40">
    <cfRule type="containsText" dxfId="187" priority="151" operator="containsText" text="FALSE">
      <formula>NOT(ISERROR(SEARCH("FALSE",H40)))</formula>
    </cfRule>
    <cfRule type="cellIs" dxfId="186" priority="152" operator="equal">
      <formula>TRUE</formula>
    </cfRule>
  </conditionalFormatting>
  <conditionalFormatting sqref="H54">
    <cfRule type="containsText" dxfId="185" priority="149" operator="containsText" text="FALSE">
      <formula>NOT(ISERROR(SEARCH("FALSE",H54)))</formula>
    </cfRule>
    <cfRule type="cellIs" dxfId="184" priority="150" operator="equal">
      <formula>TRUE</formula>
    </cfRule>
  </conditionalFormatting>
  <conditionalFormatting sqref="H55">
    <cfRule type="containsText" dxfId="183" priority="147" operator="containsText" text="FALSE">
      <formula>NOT(ISERROR(SEARCH("FALSE",H55)))</formula>
    </cfRule>
    <cfRule type="cellIs" dxfId="182" priority="148" operator="equal">
      <formula>TRUE</formula>
    </cfRule>
  </conditionalFormatting>
  <conditionalFormatting sqref="H52">
    <cfRule type="containsText" dxfId="181" priority="145" operator="containsText" text="FALSE">
      <formula>NOT(ISERROR(SEARCH("FALSE",H52)))</formula>
    </cfRule>
    <cfRule type="cellIs" dxfId="180" priority="146" operator="equal">
      <formula>TRUE</formula>
    </cfRule>
  </conditionalFormatting>
  <conditionalFormatting sqref="H66">
    <cfRule type="containsText" dxfId="179" priority="143" operator="containsText" text="FALSE">
      <formula>NOT(ISERROR(SEARCH("FALSE",H66)))</formula>
    </cfRule>
    <cfRule type="cellIs" dxfId="178" priority="144" operator="equal">
      <formula>TRUE</formula>
    </cfRule>
  </conditionalFormatting>
  <conditionalFormatting sqref="H67">
    <cfRule type="containsText" dxfId="177" priority="141" operator="containsText" text="FALSE">
      <formula>NOT(ISERROR(SEARCH("FALSE",H67)))</formula>
    </cfRule>
    <cfRule type="cellIs" dxfId="176" priority="142" operator="equal">
      <formula>TRUE</formula>
    </cfRule>
  </conditionalFormatting>
  <conditionalFormatting sqref="H64">
    <cfRule type="containsText" dxfId="175" priority="139" operator="containsText" text="FALSE">
      <formula>NOT(ISERROR(SEARCH("FALSE",H64)))</formula>
    </cfRule>
    <cfRule type="cellIs" dxfId="174" priority="140" operator="equal">
      <formula>TRUE</formula>
    </cfRule>
  </conditionalFormatting>
  <conditionalFormatting sqref="H78">
    <cfRule type="containsText" dxfId="173" priority="137" operator="containsText" text="FALSE">
      <formula>NOT(ISERROR(SEARCH("FALSE",H78)))</formula>
    </cfRule>
    <cfRule type="cellIs" dxfId="172" priority="138" operator="equal">
      <formula>TRUE</formula>
    </cfRule>
  </conditionalFormatting>
  <conditionalFormatting sqref="H79">
    <cfRule type="containsText" dxfId="171" priority="135" operator="containsText" text="FALSE">
      <formula>NOT(ISERROR(SEARCH("FALSE",H79)))</formula>
    </cfRule>
    <cfRule type="cellIs" dxfId="170" priority="136" operator="equal">
      <formula>TRUE</formula>
    </cfRule>
  </conditionalFormatting>
  <conditionalFormatting sqref="H76">
    <cfRule type="containsText" dxfId="169" priority="133" operator="containsText" text="FALSE">
      <formula>NOT(ISERROR(SEARCH("FALSE",H76)))</formula>
    </cfRule>
    <cfRule type="cellIs" dxfId="168" priority="134" operator="equal">
      <formula>TRUE</formula>
    </cfRule>
  </conditionalFormatting>
  <conditionalFormatting sqref="H90">
    <cfRule type="containsText" dxfId="167" priority="131" operator="containsText" text="FALSE">
      <formula>NOT(ISERROR(SEARCH("FALSE",H90)))</formula>
    </cfRule>
    <cfRule type="cellIs" dxfId="166" priority="132" operator="equal">
      <formula>TRUE</formula>
    </cfRule>
  </conditionalFormatting>
  <conditionalFormatting sqref="H91">
    <cfRule type="containsText" dxfId="165" priority="129" operator="containsText" text="FALSE">
      <formula>NOT(ISERROR(SEARCH("FALSE",H91)))</formula>
    </cfRule>
    <cfRule type="cellIs" dxfId="164" priority="130" operator="equal">
      <formula>TRUE</formula>
    </cfRule>
  </conditionalFormatting>
  <conditionalFormatting sqref="H88">
    <cfRule type="containsText" dxfId="163" priority="127" operator="containsText" text="FALSE">
      <formula>NOT(ISERROR(SEARCH("FALSE",H88)))</formula>
    </cfRule>
    <cfRule type="cellIs" dxfId="162" priority="128" operator="equal">
      <formula>TRUE</formula>
    </cfRule>
  </conditionalFormatting>
  <conditionalFormatting sqref="H102">
    <cfRule type="containsText" dxfId="161" priority="125" operator="containsText" text="FALSE">
      <formula>NOT(ISERROR(SEARCH("FALSE",H102)))</formula>
    </cfRule>
    <cfRule type="cellIs" dxfId="160" priority="126" operator="equal">
      <formula>TRUE</formula>
    </cfRule>
  </conditionalFormatting>
  <conditionalFormatting sqref="H103">
    <cfRule type="containsText" dxfId="159" priority="123" operator="containsText" text="FALSE">
      <formula>NOT(ISERROR(SEARCH("FALSE",H103)))</formula>
    </cfRule>
    <cfRule type="cellIs" dxfId="158" priority="124" operator="equal">
      <formula>TRUE</formula>
    </cfRule>
  </conditionalFormatting>
  <conditionalFormatting sqref="H100">
    <cfRule type="containsText" dxfId="157" priority="121" operator="containsText" text="FALSE">
      <formula>NOT(ISERROR(SEARCH("FALSE",H100)))</formula>
    </cfRule>
    <cfRule type="cellIs" dxfId="156" priority="122" operator="equal">
      <formula>TRUE</formula>
    </cfRule>
  </conditionalFormatting>
  <conditionalFormatting sqref="H114">
    <cfRule type="containsText" dxfId="155" priority="119" operator="containsText" text="FALSE">
      <formula>NOT(ISERROR(SEARCH("FALSE",H114)))</formula>
    </cfRule>
    <cfRule type="cellIs" dxfId="154" priority="120" operator="equal">
      <formula>TRUE</formula>
    </cfRule>
  </conditionalFormatting>
  <conditionalFormatting sqref="H115">
    <cfRule type="containsText" dxfId="153" priority="117" operator="containsText" text="FALSE">
      <formula>NOT(ISERROR(SEARCH("FALSE",H115)))</formula>
    </cfRule>
    <cfRule type="cellIs" dxfId="152" priority="118" operator="equal">
      <formula>TRUE</formula>
    </cfRule>
  </conditionalFormatting>
  <conditionalFormatting sqref="H112">
    <cfRule type="containsText" dxfId="151" priority="115" operator="containsText" text="FALSE">
      <formula>NOT(ISERROR(SEARCH("FALSE",H112)))</formula>
    </cfRule>
    <cfRule type="cellIs" dxfId="150" priority="116" operator="equal">
      <formula>TRUE</formula>
    </cfRule>
  </conditionalFormatting>
  <conditionalFormatting sqref="H126">
    <cfRule type="containsText" dxfId="149" priority="113" operator="containsText" text="FALSE">
      <formula>NOT(ISERROR(SEARCH("FALSE",H126)))</formula>
    </cfRule>
    <cfRule type="cellIs" dxfId="148" priority="114" operator="equal">
      <formula>TRUE</formula>
    </cfRule>
  </conditionalFormatting>
  <conditionalFormatting sqref="H127">
    <cfRule type="containsText" dxfId="147" priority="111" operator="containsText" text="FALSE">
      <formula>NOT(ISERROR(SEARCH("FALSE",H127)))</formula>
    </cfRule>
    <cfRule type="cellIs" dxfId="146" priority="112" operator="equal">
      <formula>TRUE</formula>
    </cfRule>
  </conditionalFormatting>
  <conditionalFormatting sqref="H124">
    <cfRule type="containsText" dxfId="145" priority="109" operator="containsText" text="FALSE">
      <formula>NOT(ISERROR(SEARCH("FALSE",H124)))</formula>
    </cfRule>
    <cfRule type="cellIs" dxfId="144" priority="110" operator="equal">
      <formula>TRUE</formula>
    </cfRule>
  </conditionalFormatting>
  <conditionalFormatting sqref="H234">
    <cfRule type="containsText" dxfId="143" priority="107" operator="containsText" text="FALSE">
      <formula>NOT(ISERROR(SEARCH("FALSE",H234)))</formula>
    </cfRule>
    <cfRule type="cellIs" dxfId="142" priority="108" operator="equal">
      <formula>TRUE</formula>
    </cfRule>
  </conditionalFormatting>
  <conditionalFormatting sqref="H249">
    <cfRule type="containsText" dxfId="141" priority="105" operator="containsText" text="FALSE">
      <formula>NOT(ISERROR(SEARCH("FALSE",H249)))</formula>
    </cfRule>
    <cfRule type="cellIs" dxfId="140" priority="106" operator="equal">
      <formula>TRUE</formula>
    </cfRule>
  </conditionalFormatting>
  <conditionalFormatting sqref="H237">
    <cfRule type="containsText" dxfId="139" priority="103" operator="containsText" text="FALSE">
      <formula>NOT(ISERROR(SEARCH("FALSE",H237)))</formula>
    </cfRule>
    <cfRule type="cellIs" dxfId="138" priority="104" operator="equal">
      <formula>TRUE</formula>
    </cfRule>
  </conditionalFormatting>
  <conditionalFormatting sqref="H240">
    <cfRule type="containsText" dxfId="137" priority="101" operator="containsText" text="FALSE">
      <formula>NOT(ISERROR(SEARCH("FALSE",H240)))</formula>
    </cfRule>
    <cfRule type="cellIs" dxfId="136" priority="102" operator="equal">
      <formula>TRUE</formula>
    </cfRule>
  </conditionalFormatting>
  <conditionalFormatting sqref="H243">
    <cfRule type="containsText" dxfId="135" priority="99" operator="containsText" text="FALSE">
      <formula>NOT(ISERROR(SEARCH("FALSE",H243)))</formula>
    </cfRule>
    <cfRule type="cellIs" dxfId="134" priority="100" operator="equal">
      <formula>TRUE</formula>
    </cfRule>
  </conditionalFormatting>
  <conditionalFormatting sqref="H246">
    <cfRule type="containsText" dxfId="133" priority="97" operator="containsText" text="FALSE">
      <formula>NOT(ISERROR(SEARCH("FALSE",H246)))</formula>
    </cfRule>
    <cfRule type="cellIs" dxfId="132" priority="98" operator="equal">
      <formula>TRUE</formula>
    </cfRule>
  </conditionalFormatting>
  <conditionalFormatting sqref="H252">
    <cfRule type="containsText" dxfId="131" priority="95" operator="containsText" text="FALSE">
      <formula>NOT(ISERROR(SEARCH("FALSE",H252)))</formula>
    </cfRule>
    <cfRule type="cellIs" dxfId="130" priority="96" operator="equal">
      <formula>TRUE</formula>
    </cfRule>
  </conditionalFormatting>
  <conditionalFormatting sqref="H130">
    <cfRule type="containsText" dxfId="129" priority="93" operator="containsText" text="FALSE">
      <formula>NOT(ISERROR(SEARCH("FALSE",H130)))</formula>
    </cfRule>
    <cfRule type="cellIs" dxfId="128" priority="94" operator="equal">
      <formula>TRUE</formula>
    </cfRule>
  </conditionalFormatting>
  <conditionalFormatting sqref="H156">
    <cfRule type="containsText" dxfId="127" priority="91" operator="containsText" text="FALSE">
      <formula>NOT(ISERROR(SEARCH("FALSE",H156)))</formula>
    </cfRule>
    <cfRule type="cellIs" dxfId="126" priority="92" operator="equal">
      <formula>TRUE</formula>
    </cfRule>
  </conditionalFormatting>
  <conditionalFormatting sqref="H169">
    <cfRule type="containsText" dxfId="125" priority="89" operator="containsText" text="FALSE">
      <formula>NOT(ISERROR(SEARCH("FALSE",H169)))</formula>
    </cfRule>
    <cfRule type="cellIs" dxfId="124" priority="90" operator="equal">
      <formula>TRUE</formula>
    </cfRule>
  </conditionalFormatting>
  <conditionalFormatting sqref="H117">
    <cfRule type="containsText" dxfId="123" priority="87" operator="containsText" text="FALSE">
      <formula>NOT(ISERROR(SEARCH("FALSE",H117)))</formula>
    </cfRule>
    <cfRule type="cellIs" dxfId="122" priority="88" operator="equal">
      <formula>TRUE</formula>
    </cfRule>
  </conditionalFormatting>
  <conditionalFormatting sqref="H105">
    <cfRule type="containsText" dxfId="121" priority="85" operator="containsText" text="FALSE">
      <formula>NOT(ISERROR(SEARCH("FALSE",H105)))</formula>
    </cfRule>
    <cfRule type="cellIs" dxfId="120" priority="86" operator="equal">
      <formula>TRUE</formula>
    </cfRule>
  </conditionalFormatting>
  <conditionalFormatting sqref="H93">
    <cfRule type="containsText" dxfId="119" priority="83" operator="containsText" text="FALSE">
      <formula>NOT(ISERROR(SEARCH("FALSE",H93)))</formula>
    </cfRule>
    <cfRule type="cellIs" dxfId="118" priority="84" operator="equal">
      <formula>TRUE</formula>
    </cfRule>
  </conditionalFormatting>
  <conditionalFormatting sqref="H81">
    <cfRule type="containsText" dxfId="117" priority="81" operator="containsText" text="FALSE">
      <formula>NOT(ISERROR(SEARCH("FALSE",H81)))</formula>
    </cfRule>
    <cfRule type="cellIs" dxfId="116" priority="82" operator="equal">
      <formula>TRUE</formula>
    </cfRule>
  </conditionalFormatting>
  <conditionalFormatting sqref="H69">
    <cfRule type="containsText" dxfId="115" priority="79" operator="containsText" text="FALSE">
      <formula>NOT(ISERROR(SEARCH("FALSE",H69)))</formula>
    </cfRule>
    <cfRule type="cellIs" dxfId="114" priority="80" operator="equal">
      <formula>TRUE</formula>
    </cfRule>
  </conditionalFormatting>
  <conditionalFormatting sqref="H57">
    <cfRule type="containsText" dxfId="113" priority="77" operator="containsText" text="FALSE">
      <formula>NOT(ISERROR(SEARCH("FALSE",H57)))</formula>
    </cfRule>
    <cfRule type="cellIs" dxfId="112" priority="78" operator="equal">
      <formula>TRUE</formula>
    </cfRule>
  </conditionalFormatting>
  <conditionalFormatting sqref="H45">
    <cfRule type="containsText" dxfId="111" priority="75" operator="containsText" text="FALSE">
      <formula>NOT(ISERROR(SEARCH("FALSE",H45)))</formula>
    </cfRule>
    <cfRule type="cellIs" dxfId="110" priority="76" operator="equal">
      <formula>TRUE</formula>
    </cfRule>
  </conditionalFormatting>
  <conditionalFormatting sqref="H33">
    <cfRule type="containsText" dxfId="109" priority="73" operator="containsText" text="FALSE">
      <formula>NOT(ISERROR(SEARCH("FALSE",H33)))</formula>
    </cfRule>
    <cfRule type="cellIs" dxfId="108" priority="74" operator="equal">
      <formula>TRUE</formula>
    </cfRule>
  </conditionalFormatting>
  <conditionalFormatting sqref="H21">
    <cfRule type="containsText" dxfId="107" priority="71" operator="containsText" text="FALSE">
      <formula>NOT(ISERROR(SEARCH("FALSE",H21)))</formula>
    </cfRule>
    <cfRule type="cellIs" dxfId="106" priority="72" operator="equal">
      <formula>TRUE</formula>
    </cfRule>
  </conditionalFormatting>
  <conditionalFormatting sqref="H182">
    <cfRule type="containsText" dxfId="105" priority="69" operator="containsText" text="FALSE">
      <formula>NOT(ISERROR(SEARCH("FALSE",H182)))</formula>
    </cfRule>
    <cfRule type="cellIs" dxfId="104" priority="70" operator="equal">
      <formula>TRUE</formula>
    </cfRule>
  </conditionalFormatting>
  <conditionalFormatting sqref="H195">
    <cfRule type="containsText" dxfId="103" priority="67" operator="containsText" text="FALSE">
      <formula>NOT(ISERROR(SEARCH("FALSE",H195)))</formula>
    </cfRule>
    <cfRule type="cellIs" dxfId="102" priority="68" operator="equal">
      <formula>TRUE</formula>
    </cfRule>
  </conditionalFormatting>
  <conditionalFormatting sqref="H17">
    <cfRule type="containsText" dxfId="101" priority="65" operator="containsText" text="FALSE">
      <formula>NOT(ISERROR(SEARCH("FALSE",H17)))</formula>
    </cfRule>
    <cfRule type="cellIs" dxfId="100" priority="66" operator="equal">
      <formula>TRUE</formula>
    </cfRule>
  </conditionalFormatting>
  <conditionalFormatting sqref="H29">
    <cfRule type="containsText" dxfId="99" priority="63" operator="containsText" text="FALSE">
      <formula>NOT(ISERROR(SEARCH("FALSE",H29)))</formula>
    </cfRule>
    <cfRule type="cellIs" dxfId="98" priority="64" operator="equal">
      <formula>TRUE</formula>
    </cfRule>
  </conditionalFormatting>
  <conditionalFormatting sqref="H41">
    <cfRule type="containsText" dxfId="97" priority="61" operator="containsText" text="FALSE">
      <formula>NOT(ISERROR(SEARCH("FALSE",H41)))</formula>
    </cfRule>
    <cfRule type="cellIs" dxfId="96" priority="62" operator="equal">
      <formula>TRUE</formula>
    </cfRule>
  </conditionalFormatting>
  <conditionalFormatting sqref="H53">
    <cfRule type="containsText" dxfId="95" priority="59" operator="containsText" text="FALSE">
      <formula>NOT(ISERROR(SEARCH("FALSE",H53)))</formula>
    </cfRule>
    <cfRule type="cellIs" dxfId="94" priority="60" operator="equal">
      <formula>TRUE</formula>
    </cfRule>
  </conditionalFormatting>
  <conditionalFormatting sqref="H65">
    <cfRule type="containsText" dxfId="93" priority="57" operator="containsText" text="FALSE">
      <formula>NOT(ISERROR(SEARCH("FALSE",H65)))</formula>
    </cfRule>
    <cfRule type="cellIs" dxfId="92" priority="58" operator="equal">
      <formula>TRUE</formula>
    </cfRule>
  </conditionalFormatting>
  <conditionalFormatting sqref="H77">
    <cfRule type="containsText" dxfId="91" priority="55" operator="containsText" text="FALSE">
      <formula>NOT(ISERROR(SEARCH("FALSE",H77)))</formula>
    </cfRule>
    <cfRule type="cellIs" dxfId="90" priority="56" operator="equal">
      <formula>TRUE</formula>
    </cfRule>
  </conditionalFormatting>
  <conditionalFormatting sqref="H89">
    <cfRule type="containsText" dxfId="89" priority="53" operator="containsText" text="FALSE">
      <formula>NOT(ISERROR(SEARCH("FALSE",H89)))</formula>
    </cfRule>
    <cfRule type="cellIs" dxfId="88" priority="54" operator="equal">
      <formula>TRUE</formula>
    </cfRule>
  </conditionalFormatting>
  <conditionalFormatting sqref="H101">
    <cfRule type="containsText" dxfId="87" priority="51" operator="containsText" text="FALSE">
      <formula>NOT(ISERROR(SEARCH("FALSE",H101)))</formula>
    </cfRule>
    <cfRule type="cellIs" dxfId="86" priority="52" operator="equal">
      <formula>TRUE</formula>
    </cfRule>
  </conditionalFormatting>
  <conditionalFormatting sqref="H113">
    <cfRule type="containsText" dxfId="85" priority="49" operator="containsText" text="FALSE">
      <formula>NOT(ISERROR(SEARCH("FALSE",H113)))</formula>
    </cfRule>
    <cfRule type="cellIs" dxfId="84" priority="50" operator="equal">
      <formula>TRUE</formula>
    </cfRule>
  </conditionalFormatting>
  <conditionalFormatting sqref="H125">
    <cfRule type="containsText" dxfId="83" priority="47" operator="containsText" text="FALSE">
      <formula>NOT(ISERROR(SEARCH("FALSE",H125)))</formula>
    </cfRule>
    <cfRule type="cellIs" dxfId="82" priority="48" operator="equal">
      <formula>TRUE</formula>
    </cfRule>
  </conditionalFormatting>
  <conditionalFormatting sqref="H138">
    <cfRule type="containsText" dxfId="81" priority="45" operator="containsText" text="FALSE">
      <formula>NOT(ISERROR(SEARCH("FALSE",H138)))</formula>
    </cfRule>
    <cfRule type="cellIs" dxfId="80" priority="46" operator="equal">
      <formula>TRUE</formula>
    </cfRule>
  </conditionalFormatting>
  <conditionalFormatting sqref="H281">
    <cfRule type="containsText" dxfId="79" priority="43" operator="containsText" text="FALSE">
      <formula>NOT(ISERROR(SEARCH("FALSE",H281)))</formula>
    </cfRule>
    <cfRule type="cellIs" dxfId="78" priority="44" operator="equal">
      <formula>TRUE</formula>
    </cfRule>
  </conditionalFormatting>
  <conditionalFormatting sqref="H282">
    <cfRule type="containsText" dxfId="77" priority="41" operator="containsText" text="FALSE">
      <formula>NOT(ISERROR(SEARCH("FALSE",H282)))</formula>
    </cfRule>
    <cfRule type="cellIs" dxfId="76" priority="42" operator="equal">
      <formula>TRUE</formula>
    </cfRule>
  </conditionalFormatting>
  <conditionalFormatting sqref="H289">
    <cfRule type="containsText" dxfId="75" priority="39" operator="containsText" text="FALSE">
      <formula>NOT(ISERROR(SEARCH("FALSE",H289)))</formula>
    </cfRule>
    <cfRule type="cellIs" dxfId="74" priority="40" operator="equal">
      <formula>TRUE</formula>
    </cfRule>
  </conditionalFormatting>
  <conditionalFormatting sqref="H290">
    <cfRule type="containsText" dxfId="73" priority="37" operator="containsText" text="FALSE">
      <formula>NOT(ISERROR(SEARCH("FALSE",H290)))</formula>
    </cfRule>
    <cfRule type="cellIs" dxfId="72" priority="38" operator="equal">
      <formula>TRUE</formula>
    </cfRule>
  </conditionalFormatting>
  <conditionalFormatting sqref="H297">
    <cfRule type="containsText" dxfId="71" priority="35" operator="containsText" text="FALSE">
      <formula>NOT(ISERROR(SEARCH("FALSE",H297)))</formula>
    </cfRule>
    <cfRule type="cellIs" dxfId="70" priority="36" operator="equal">
      <formula>TRUE</formula>
    </cfRule>
  </conditionalFormatting>
  <conditionalFormatting sqref="H298">
    <cfRule type="containsText" dxfId="69" priority="33" operator="containsText" text="FALSE">
      <formula>NOT(ISERROR(SEARCH("FALSE",H298)))</formula>
    </cfRule>
    <cfRule type="cellIs" dxfId="68" priority="34" operator="equal">
      <formula>TRUE</formula>
    </cfRule>
  </conditionalFormatting>
  <conditionalFormatting sqref="H313">
    <cfRule type="containsText" dxfId="67" priority="31" operator="containsText" text="FALSE">
      <formula>NOT(ISERROR(SEARCH("FALSE",H313)))</formula>
    </cfRule>
    <cfRule type="cellIs" dxfId="66" priority="32" operator="equal">
      <formula>TRUE</formula>
    </cfRule>
  </conditionalFormatting>
  <conditionalFormatting sqref="H314">
    <cfRule type="containsText" dxfId="65" priority="29" operator="containsText" text="FALSE">
      <formula>NOT(ISERROR(SEARCH("FALSE",H314)))</formula>
    </cfRule>
    <cfRule type="cellIs" dxfId="64" priority="30" operator="equal">
      <formula>TRUE</formula>
    </cfRule>
  </conditionalFormatting>
  <conditionalFormatting sqref="H321">
    <cfRule type="containsText" dxfId="63" priority="27" operator="containsText" text="FALSE">
      <formula>NOT(ISERROR(SEARCH("FALSE",H321)))</formula>
    </cfRule>
    <cfRule type="cellIs" dxfId="62" priority="28" operator="equal">
      <formula>TRUE</formula>
    </cfRule>
  </conditionalFormatting>
  <conditionalFormatting sqref="H322">
    <cfRule type="containsText" dxfId="61" priority="25" operator="containsText" text="FALSE">
      <formula>NOT(ISERROR(SEARCH("FALSE",H322)))</formula>
    </cfRule>
    <cfRule type="cellIs" dxfId="60" priority="26" operator="equal">
      <formula>TRUE</formula>
    </cfRule>
  </conditionalFormatting>
  <conditionalFormatting sqref="H329">
    <cfRule type="containsText" dxfId="59" priority="23" operator="containsText" text="FALSE">
      <formula>NOT(ISERROR(SEARCH("FALSE",H329)))</formula>
    </cfRule>
    <cfRule type="cellIs" dxfId="58" priority="24" operator="equal">
      <formula>TRUE</formula>
    </cfRule>
  </conditionalFormatting>
  <conditionalFormatting sqref="H330">
    <cfRule type="containsText" dxfId="57" priority="21" operator="containsText" text="FALSE">
      <formula>NOT(ISERROR(SEARCH("FALSE",H330)))</formula>
    </cfRule>
    <cfRule type="cellIs" dxfId="56" priority="22" operator="equal">
      <formula>TRUE</formula>
    </cfRule>
  </conditionalFormatting>
  <conditionalFormatting sqref="H337">
    <cfRule type="containsText" dxfId="55" priority="19" operator="containsText" text="FALSE">
      <formula>NOT(ISERROR(SEARCH("FALSE",H337)))</formula>
    </cfRule>
    <cfRule type="cellIs" dxfId="54" priority="20" operator="equal">
      <formula>TRUE</formula>
    </cfRule>
  </conditionalFormatting>
  <conditionalFormatting sqref="H338">
    <cfRule type="containsText" dxfId="53" priority="17" operator="containsText" text="FALSE">
      <formula>NOT(ISERROR(SEARCH("FALSE",H338)))</formula>
    </cfRule>
    <cfRule type="cellIs" dxfId="52" priority="18" operator="equal">
      <formula>TRUE</formula>
    </cfRule>
  </conditionalFormatting>
  <conditionalFormatting sqref="H345">
    <cfRule type="containsText" dxfId="51" priority="15" operator="containsText" text="FALSE">
      <formula>NOT(ISERROR(SEARCH("FALSE",H345)))</formula>
    </cfRule>
    <cfRule type="cellIs" dxfId="50" priority="16" operator="equal">
      <formula>TRUE</formula>
    </cfRule>
  </conditionalFormatting>
  <conditionalFormatting sqref="H346">
    <cfRule type="containsText" dxfId="49" priority="13" operator="containsText" text="FALSE">
      <formula>NOT(ISERROR(SEARCH("FALSE",H346)))</formula>
    </cfRule>
    <cfRule type="cellIs" dxfId="48" priority="14" operator="equal">
      <formula>TRUE</formula>
    </cfRule>
  </conditionalFormatting>
  <conditionalFormatting sqref="H353">
    <cfRule type="containsText" dxfId="47" priority="11" operator="containsText" text="FALSE">
      <formula>NOT(ISERROR(SEARCH("FALSE",H353)))</formula>
    </cfRule>
    <cfRule type="cellIs" dxfId="46" priority="12" operator="equal">
      <formula>TRUE</formula>
    </cfRule>
  </conditionalFormatting>
  <conditionalFormatting sqref="H354">
    <cfRule type="containsText" dxfId="45" priority="9" operator="containsText" text="FALSE">
      <formula>NOT(ISERROR(SEARCH("FALSE",H354)))</formula>
    </cfRule>
    <cfRule type="cellIs" dxfId="44" priority="10" operator="equal">
      <formula>TRUE</formula>
    </cfRule>
  </conditionalFormatting>
  <conditionalFormatting sqref="H361">
    <cfRule type="containsText" dxfId="43" priority="7" operator="containsText" text="FALSE">
      <formula>NOT(ISERROR(SEARCH("FALSE",H361)))</formula>
    </cfRule>
    <cfRule type="cellIs" dxfId="42" priority="8" operator="equal">
      <formula>TRUE</formula>
    </cfRule>
  </conditionalFormatting>
  <conditionalFormatting sqref="H362">
    <cfRule type="containsText" dxfId="41" priority="5" operator="containsText" text="FALSE">
      <formula>NOT(ISERROR(SEARCH("FALSE",H362)))</formula>
    </cfRule>
    <cfRule type="cellIs" dxfId="40" priority="6" operator="equal">
      <formula>TRUE</formula>
    </cfRule>
  </conditionalFormatting>
  <conditionalFormatting sqref="H305">
    <cfRule type="containsText" dxfId="39" priority="3" operator="containsText" text="FALSE">
      <formula>NOT(ISERROR(SEARCH("FALSE",H305)))</formula>
    </cfRule>
    <cfRule type="cellIs" dxfId="38" priority="4" operator="equal">
      <formula>TRUE</formula>
    </cfRule>
  </conditionalFormatting>
  <conditionalFormatting sqref="H306">
    <cfRule type="containsText" dxfId="37" priority="1" operator="containsText" text="FALSE">
      <formula>NOT(ISERROR(SEARCH("FALSE",H306)))</formula>
    </cfRule>
    <cfRule type="cellIs" dxfId="36" priority="2" operator="equal">
      <formula>TRUE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297"/>
  <sheetViews>
    <sheetView tabSelected="1" zoomScale="80" zoomScaleNormal="80" workbookViewId="0">
      <selection activeCell="A4" sqref="A4"/>
    </sheetView>
  </sheetViews>
  <sheetFormatPr defaultRowHeight="15" x14ac:dyDescent="0.25"/>
  <cols>
    <col min="1" max="1" width="3.5703125" style="2" customWidth="1"/>
    <col min="2" max="2" width="61.140625" style="2" customWidth="1"/>
    <col min="3" max="3" width="13.85546875" style="2" customWidth="1"/>
    <col min="4" max="4" width="2.85546875" style="2" customWidth="1"/>
    <col min="5" max="5" width="9.42578125" style="2" customWidth="1"/>
    <col min="6" max="7" width="2.5703125" style="2" customWidth="1"/>
    <col min="8" max="8" width="20.140625" customWidth="1"/>
    <col min="9" max="9" width="19.5703125" bestFit="1" customWidth="1"/>
    <col min="10" max="10" width="20" bestFit="1" customWidth="1"/>
    <col min="12" max="12" width="11.5703125" bestFit="1" customWidth="1"/>
    <col min="13" max="13" width="11.85546875" customWidth="1"/>
    <col min="14" max="14" width="13.28515625" customWidth="1"/>
    <col min="15" max="16" width="11.5703125" bestFit="1" customWidth="1"/>
    <col min="18" max="18" width="11.5703125" bestFit="1" customWidth="1"/>
    <col min="19" max="19" width="11.42578125" customWidth="1"/>
    <col min="21" max="21" width="7.5703125" customWidth="1"/>
    <col min="36" max="36" width="12" bestFit="1" customWidth="1"/>
    <col min="37" max="37" width="9.140625" customWidth="1"/>
    <col min="45" max="49" width="8.5703125" customWidth="1"/>
    <col min="50" max="50" width="9.140625" style="3"/>
    <col min="53" max="53" width="10.7109375" customWidth="1"/>
    <col min="54" max="54" width="2.85546875" customWidth="1"/>
    <col min="55" max="55" width="13" customWidth="1"/>
    <col min="56" max="56" width="12.42578125" customWidth="1"/>
    <col min="57" max="57" width="16.7109375" customWidth="1"/>
    <col min="58" max="58" width="3.42578125" customWidth="1"/>
    <col min="59" max="59" width="22.42578125" customWidth="1"/>
    <col min="60" max="60" width="17.85546875" bestFit="1" customWidth="1"/>
    <col min="61" max="61" width="20" customWidth="1"/>
    <col min="62" max="62" width="5" customWidth="1"/>
    <col min="63" max="63" width="2.42578125" customWidth="1"/>
  </cols>
  <sheetData>
    <row r="1" spans="2:63" customFormat="1" x14ac:dyDescent="0.25">
      <c r="B1" s="1"/>
      <c r="C1" s="1"/>
      <c r="D1" s="1"/>
      <c r="E1" s="2"/>
      <c r="F1" s="2"/>
      <c r="G1" s="2"/>
      <c r="AX1" s="3"/>
      <c r="BK1" s="4"/>
    </row>
    <row r="2" spans="2:63" customFormat="1" x14ac:dyDescent="0.25">
      <c r="B2" s="1"/>
      <c r="C2" s="2"/>
      <c r="D2" s="2"/>
      <c r="E2" s="2"/>
      <c r="F2" s="2"/>
      <c r="G2" s="2"/>
      <c r="I2" s="5"/>
      <c r="J2" s="6"/>
      <c r="AX2" s="3"/>
      <c r="BK2" s="4"/>
    </row>
    <row r="3" spans="2:63" customFormat="1" x14ac:dyDescent="0.25">
      <c r="B3" s="1"/>
      <c r="C3" s="7" t="s">
        <v>0</v>
      </c>
      <c r="D3" s="8"/>
      <c r="E3" s="9">
        <v>2.1999999999999999E-2</v>
      </c>
      <c r="F3" s="2"/>
      <c r="G3" s="2"/>
      <c r="H3" s="9">
        <v>1.2999999999999999E-2</v>
      </c>
      <c r="I3" s="336">
        <v>-1E-3</v>
      </c>
      <c r="M3" s="10"/>
      <c r="AX3" s="3"/>
      <c r="BK3" s="4"/>
    </row>
    <row r="4" spans="2:63" customFormat="1" x14ac:dyDescent="0.25">
      <c r="B4" s="11" t="s">
        <v>1</v>
      </c>
      <c r="C4" s="7" t="s">
        <v>2</v>
      </c>
      <c r="D4" s="12"/>
      <c r="E4" s="13" t="s">
        <v>3</v>
      </c>
      <c r="F4" s="2"/>
      <c r="G4" s="2"/>
      <c r="H4" s="13" t="s">
        <v>301</v>
      </c>
      <c r="I4" s="13" t="s">
        <v>313</v>
      </c>
      <c r="AX4" s="3"/>
      <c r="BC4" s="14"/>
      <c r="BD4" s="14"/>
      <c r="BE4" s="14"/>
      <c r="BF4" s="14"/>
      <c r="BG4" s="3"/>
      <c r="BH4" s="3"/>
      <c r="BK4" s="4"/>
    </row>
    <row r="5" spans="2:63" customFormat="1" x14ac:dyDescent="0.25">
      <c r="B5" s="15" t="s">
        <v>4</v>
      </c>
      <c r="C5" s="16">
        <v>0.34399999999999997</v>
      </c>
      <c r="D5" s="1"/>
      <c r="E5" s="17">
        <v>0.36599999999999999</v>
      </c>
      <c r="F5" s="2"/>
      <c r="G5" s="2"/>
      <c r="H5" s="17">
        <v>0.35699999999999998</v>
      </c>
      <c r="I5" s="17">
        <v>0.34299999999999997</v>
      </c>
      <c r="AX5" s="3"/>
      <c r="BC5" s="14"/>
      <c r="BD5" s="14"/>
      <c r="BE5" s="14"/>
      <c r="BF5" s="14"/>
      <c r="BG5" s="3"/>
      <c r="BH5" s="3"/>
      <c r="BK5" s="4"/>
    </row>
    <row r="6" spans="2:63" customFormat="1" x14ac:dyDescent="0.25">
      <c r="B6" s="15" t="s">
        <v>5</v>
      </c>
      <c r="C6" s="16">
        <v>-0.03</v>
      </c>
      <c r="D6" s="1"/>
      <c r="E6" s="17">
        <v>-8.0000000000000002E-3</v>
      </c>
      <c r="F6" s="2"/>
      <c r="G6" s="2"/>
      <c r="H6" s="17">
        <v>-1.7000000000000001E-2</v>
      </c>
      <c r="I6" s="17">
        <v>-3.1E-2</v>
      </c>
      <c r="AX6" s="3"/>
      <c r="BC6" s="14"/>
      <c r="BD6" s="14"/>
      <c r="BE6" s="14"/>
      <c r="BF6" s="14"/>
      <c r="BG6" s="3"/>
      <c r="BH6" s="3"/>
      <c r="BK6" s="4"/>
    </row>
    <row r="7" spans="2:63" customFormat="1" x14ac:dyDescent="0.25">
      <c r="B7" s="15" t="s">
        <v>6</v>
      </c>
      <c r="C7" s="16">
        <v>-1.4999999999999999E-2</v>
      </c>
      <c r="D7" s="1"/>
      <c r="E7" s="17">
        <v>6.9999999999999993E-3</v>
      </c>
      <c r="F7" s="2"/>
      <c r="G7" s="2"/>
      <c r="H7" s="17">
        <v>-2E-3</v>
      </c>
      <c r="I7" s="17">
        <v>-1.6E-2</v>
      </c>
      <c r="AX7" s="3"/>
      <c r="BC7" s="14"/>
      <c r="BD7" s="14"/>
      <c r="BE7" s="14"/>
      <c r="BF7" s="14"/>
      <c r="BG7" s="3"/>
      <c r="BH7" s="3"/>
      <c r="BK7" s="4"/>
    </row>
    <row r="8" spans="2:63" customFormat="1" x14ac:dyDescent="0.25">
      <c r="B8" s="15" t="s">
        <v>7</v>
      </c>
      <c r="C8" s="16">
        <v>3.0000000000000001E-3</v>
      </c>
      <c r="D8" s="1"/>
      <c r="E8" s="17">
        <v>2.4999999999999998E-2</v>
      </c>
      <c r="F8" s="2"/>
      <c r="G8" s="2"/>
      <c r="H8" s="17">
        <v>1.6E-2</v>
      </c>
      <c r="I8" s="17">
        <v>2E-3</v>
      </c>
      <c r="AX8" s="3"/>
      <c r="BC8" s="14"/>
      <c r="BD8" s="14"/>
      <c r="BE8" s="14"/>
      <c r="BF8" s="14"/>
      <c r="BG8" s="3"/>
      <c r="BH8" s="3"/>
      <c r="BK8" s="4"/>
    </row>
    <row r="9" spans="2:63" customFormat="1" x14ac:dyDescent="0.25">
      <c r="B9" s="15" t="s">
        <v>8</v>
      </c>
      <c r="C9" s="16">
        <v>-1.4999999999999999E-2</v>
      </c>
      <c r="D9" s="1"/>
      <c r="E9" s="17">
        <v>6.9999999999999993E-3</v>
      </c>
      <c r="F9" s="2"/>
      <c r="G9" s="2"/>
      <c r="H9" s="17">
        <v>-2E-3</v>
      </c>
      <c r="I9" s="17">
        <v>-1.6E-2</v>
      </c>
      <c r="AX9" s="3"/>
      <c r="BC9" s="14"/>
      <c r="BD9" s="14"/>
      <c r="BE9" s="14"/>
      <c r="BF9" s="14"/>
      <c r="BG9" s="3"/>
      <c r="BH9" s="3"/>
      <c r="BK9" s="4"/>
    </row>
    <row r="10" spans="2:63" customFormat="1" x14ac:dyDescent="0.25">
      <c r="B10" s="15" t="s">
        <v>9</v>
      </c>
      <c r="C10" s="16">
        <v>-0.107</v>
      </c>
      <c r="D10" s="1"/>
      <c r="E10" s="17">
        <v>-8.4999999999999992E-2</v>
      </c>
      <c r="F10" s="2"/>
      <c r="G10" s="2"/>
      <c r="H10" s="17">
        <v>-9.4E-2</v>
      </c>
      <c r="I10" s="17">
        <v>-0.108</v>
      </c>
      <c r="AX10" s="3"/>
      <c r="BC10" s="14"/>
      <c r="BD10" s="14"/>
      <c r="BE10" s="14"/>
      <c r="BF10" s="14"/>
      <c r="BG10" s="3"/>
      <c r="BH10" s="3"/>
      <c r="BK10" s="4"/>
    </row>
    <row r="11" spans="2:63" customFormat="1" x14ac:dyDescent="0.25">
      <c r="B11" s="15" t="s">
        <v>10</v>
      </c>
      <c r="C11" s="16">
        <v>-0.33400000000000002</v>
      </c>
      <c r="D11" s="1"/>
      <c r="E11" s="17">
        <v>-0.312</v>
      </c>
      <c r="F11" s="2"/>
      <c r="G11" s="2"/>
      <c r="H11" s="17">
        <v>-0.32100000000000001</v>
      </c>
      <c r="I11" s="17">
        <v>-0.33500000000000002</v>
      </c>
      <c r="AX11" s="3"/>
      <c r="BC11" s="14"/>
      <c r="BD11" s="14"/>
      <c r="BE11" s="14"/>
      <c r="BF11" s="14"/>
      <c r="BG11" s="3"/>
      <c r="BH11" s="3"/>
      <c r="BK11" s="4"/>
    </row>
    <row r="12" spans="2:63" customFormat="1" x14ac:dyDescent="0.25">
      <c r="B12" s="15" t="s">
        <v>11</v>
      </c>
      <c r="C12" s="16">
        <v>-1.4999999999999999E-2</v>
      </c>
      <c r="D12" s="1"/>
      <c r="E12" s="17">
        <v>6.9999999999999993E-3</v>
      </c>
      <c r="F12" s="2"/>
      <c r="G12" s="2"/>
      <c r="H12" s="17">
        <v>-2E-3</v>
      </c>
      <c r="I12" s="17">
        <v>-1.6E-2</v>
      </c>
      <c r="AX12" s="3"/>
      <c r="BC12" s="14"/>
      <c r="BD12" s="14"/>
      <c r="BE12" s="14"/>
      <c r="BF12" s="14"/>
      <c r="BG12" s="3"/>
      <c r="BH12" s="3"/>
      <c r="BK12" s="4"/>
    </row>
    <row r="13" spans="2:63" customFormat="1" x14ac:dyDescent="0.25">
      <c r="B13" s="15" t="s">
        <v>12</v>
      </c>
      <c r="C13" s="16">
        <v>-1.4999999999999999E-2</v>
      </c>
      <c r="D13" s="1"/>
      <c r="E13" s="17">
        <v>6.9999999999999993E-3</v>
      </c>
      <c r="F13" s="2"/>
      <c r="G13" s="2"/>
      <c r="H13" s="17">
        <v>-2E-3</v>
      </c>
      <c r="I13" s="17">
        <v>-1.6E-2</v>
      </c>
      <c r="AX13" s="3"/>
      <c r="BC13" s="14"/>
      <c r="BD13" s="14"/>
      <c r="BE13" s="14"/>
      <c r="BF13" s="14"/>
      <c r="BG13" s="3"/>
      <c r="BH13" s="3"/>
      <c r="BK13" s="4"/>
    </row>
    <row r="14" spans="2:63" customFormat="1" x14ac:dyDescent="0.25">
      <c r="B14" s="15" t="s">
        <v>13</v>
      </c>
      <c r="C14" s="16">
        <v>-0.107</v>
      </c>
      <c r="D14" s="1"/>
      <c r="E14" s="17">
        <v>-8.4999999999999992E-2</v>
      </c>
      <c r="F14" s="2"/>
      <c r="G14" s="2"/>
      <c r="H14" s="17">
        <v>-9.4E-2</v>
      </c>
      <c r="I14" s="17">
        <v>-0.108</v>
      </c>
      <c r="AX14" s="3"/>
      <c r="BC14" s="14"/>
      <c r="BD14" s="14"/>
      <c r="BE14" s="14"/>
      <c r="BF14" s="14"/>
      <c r="BG14" s="3"/>
      <c r="BH14" s="3"/>
      <c r="BK14" s="4"/>
    </row>
    <row r="15" spans="2:63" customFormat="1" ht="15.75" thickBot="1" x14ac:dyDescent="0.3">
      <c r="B15" s="18" t="s">
        <v>14</v>
      </c>
      <c r="C15" s="19"/>
      <c r="D15" s="1"/>
      <c r="E15" s="17"/>
      <c r="F15" s="2"/>
      <c r="G15" s="2"/>
      <c r="H15" s="17"/>
      <c r="I15" s="17"/>
      <c r="AX15" s="3"/>
      <c r="BC15" s="14"/>
      <c r="BD15" s="14"/>
      <c r="BE15" s="14"/>
      <c r="BF15" s="14"/>
      <c r="BG15" s="3"/>
      <c r="BH15" s="3"/>
      <c r="BK15" s="4"/>
    </row>
    <row r="16" spans="2:63" customFormat="1" x14ac:dyDescent="0.25">
      <c r="B16" s="20" t="s">
        <v>15</v>
      </c>
      <c r="C16" s="21">
        <v>-8.3000000000000004E-2</v>
      </c>
      <c r="D16" s="1"/>
      <c r="E16" s="17">
        <v>-6.0999999999999999E-2</v>
      </c>
      <c r="F16" s="2"/>
      <c r="G16" s="2"/>
      <c r="H16" s="17">
        <v>-7.0000000000000007E-2</v>
      </c>
      <c r="I16" s="17">
        <v>-8.4000000000000005E-2</v>
      </c>
      <c r="AX16" s="3"/>
      <c r="BC16" s="14"/>
      <c r="BD16" s="14"/>
      <c r="BE16" s="14"/>
      <c r="BF16" s="14"/>
      <c r="BG16" s="3"/>
      <c r="BH16" s="3"/>
      <c r="BK16" s="4"/>
    </row>
    <row r="17" spans="2:63" customFormat="1" x14ac:dyDescent="0.25">
      <c r="B17" s="15" t="s">
        <v>16</v>
      </c>
      <c r="C17" s="21">
        <v>4.0000000000000001E-3</v>
      </c>
      <c r="D17" s="1"/>
      <c r="E17" s="17">
        <v>2.5999999999999999E-2</v>
      </c>
      <c r="F17" s="2"/>
      <c r="G17" s="2"/>
      <c r="H17" s="17">
        <v>1.7000000000000001E-2</v>
      </c>
      <c r="I17" s="17">
        <v>3.0000000000000001E-3</v>
      </c>
      <c r="AX17" s="3"/>
      <c r="BC17" s="14"/>
      <c r="BD17" s="14"/>
      <c r="BE17" s="14"/>
      <c r="BF17" s="14"/>
      <c r="BG17" s="3"/>
      <c r="BH17" s="3"/>
      <c r="BK17" s="4"/>
    </row>
    <row r="18" spans="2:63" customFormat="1" x14ac:dyDescent="0.25">
      <c r="B18" s="15" t="s">
        <v>17</v>
      </c>
      <c r="C18" s="21">
        <v>-2.8000000000000001E-2</v>
      </c>
      <c r="D18" s="1"/>
      <c r="E18" s="17">
        <v>-6.0000000000000019E-3</v>
      </c>
      <c r="F18" s="2"/>
      <c r="G18" s="2"/>
      <c r="H18" s="17">
        <v>-1.5000000000000001E-2</v>
      </c>
      <c r="I18" s="17">
        <v>-2.9000000000000001E-2</v>
      </c>
      <c r="AX18" s="3"/>
      <c r="BC18" s="14"/>
      <c r="BD18" s="14"/>
      <c r="BE18" s="14"/>
      <c r="BF18" s="14"/>
      <c r="BG18" s="3"/>
      <c r="BH18" s="3"/>
      <c r="BK18" s="4"/>
    </row>
    <row r="19" spans="2:63" customFormat="1" x14ac:dyDescent="0.25">
      <c r="B19" s="15" t="s">
        <v>18</v>
      </c>
      <c r="C19" s="21">
        <v>-0.05</v>
      </c>
      <c r="D19" s="1"/>
      <c r="E19" s="17">
        <v>-2.8000000000000004E-2</v>
      </c>
      <c r="F19" s="2"/>
      <c r="G19" s="2"/>
      <c r="H19" s="17">
        <v>-3.7000000000000005E-2</v>
      </c>
      <c r="I19" s="17">
        <v>-5.1000000000000004E-2</v>
      </c>
      <c r="AX19" s="3"/>
      <c r="BC19" s="14"/>
      <c r="BD19" s="14"/>
      <c r="BE19" s="14"/>
      <c r="BF19" s="14"/>
      <c r="BG19" s="3"/>
      <c r="BH19" s="3"/>
      <c r="BK19" s="4"/>
    </row>
    <row r="20" spans="2:63" customFormat="1" x14ac:dyDescent="0.25">
      <c r="B20" s="15" t="s">
        <v>19</v>
      </c>
      <c r="C20" s="21">
        <v>-3.4000000000000002E-2</v>
      </c>
      <c r="D20" s="1"/>
      <c r="E20" s="17">
        <v>-1.2000000000000004E-2</v>
      </c>
      <c r="F20" s="2"/>
      <c r="G20" s="2"/>
      <c r="H20" s="17">
        <v>-2.1000000000000005E-2</v>
      </c>
      <c r="I20" s="17">
        <v>-3.5000000000000003E-2</v>
      </c>
      <c r="AX20" s="3"/>
      <c r="BC20" s="14"/>
      <c r="BD20" s="14"/>
      <c r="BE20" s="14"/>
      <c r="BF20" s="14"/>
      <c r="BG20" s="3"/>
      <c r="BH20" s="3"/>
      <c r="BK20" s="4"/>
    </row>
    <row r="21" spans="2:63" customFormat="1" x14ac:dyDescent="0.25">
      <c r="B21" s="22" t="s">
        <v>20</v>
      </c>
      <c r="C21" s="21">
        <v>-0.11799999999999999</v>
      </c>
      <c r="D21" s="1"/>
      <c r="E21" s="17">
        <v>-9.6000000000000002E-2</v>
      </c>
      <c r="F21" s="2"/>
      <c r="G21" s="2"/>
      <c r="H21" s="17">
        <v>-0.105</v>
      </c>
      <c r="I21" s="383">
        <v>-0.11899999999999999</v>
      </c>
      <c r="AH21" s="23" t="s">
        <v>21</v>
      </c>
      <c r="AI21" s="24">
        <v>244</v>
      </c>
      <c r="AJ21" s="25">
        <v>274</v>
      </c>
      <c r="AK21" s="26">
        <v>274</v>
      </c>
      <c r="AL21" s="26">
        <v>274</v>
      </c>
      <c r="AM21" s="25">
        <v>366</v>
      </c>
      <c r="AN21" s="26">
        <v>366</v>
      </c>
      <c r="AO21" s="26">
        <v>366</v>
      </c>
      <c r="AP21" s="25">
        <v>365</v>
      </c>
      <c r="AQ21" s="26">
        <v>365</v>
      </c>
      <c r="AR21" s="26">
        <v>365</v>
      </c>
      <c r="AX21" s="3"/>
      <c r="BK21" s="4"/>
    </row>
    <row r="22" spans="2:63" customFormat="1" x14ac:dyDescent="0.25">
      <c r="B22" s="1"/>
      <c r="C22" s="1"/>
      <c r="D22" s="1"/>
      <c r="E22" s="17"/>
      <c r="F22" s="2"/>
      <c r="G22" s="2"/>
      <c r="H22" s="414" t="s">
        <v>22</v>
      </c>
      <c r="I22" s="414"/>
      <c r="J22" s="414"/>
      <c r="L22" s="415" t="s">
        <v>23</v>
      </c>
      <c r="M22" s="416"/>
      <c r="N22" s="416"/>
      <c r="O22" s="416"/>
      <c r="P22" s="416"/>
      <c r="Q22" s="416"/>
      <c r="R22" s="416"/>
      <c r="S22" s="416"/>
      <c r="T22" s="417"/>
      <c r="V22" s="2"/>
      <c r="W22" s="27" t="s">
        <v>24</v>
      </c>
      <c r="X22" s="28"/>
      <c r="Y22" s="28"/>
      <c r="Z22" s="28"/>
      <c r="AA22" s="28"/>
      <c r="AB22" s="28"/>
      <c r="AC22" s="28"/>
      <c r="AD22" s="28"/>
      <c r="AE22" s="28"/>
      <c r="AF22" s="28"/>
      <c r="AG22" s="28"/>
      <c r="AH22" s="29"/>
      <c r="AJ22" s="418" t="s">
        <v>25</v>
      </c>
      <c r="AK22" s="419"/>
      <c r="AL22" s="419"/>
      <c r="AM22" s="419"/>
      <c r="AN22" s="419"/>
      <c r="AO22" s="419"/>
      <c r="AP22" s="419"/>
      <c r="AQ22" s="419"/>
      <c r="AR22" s="420"/>
      <c r="AT22" s="408" t="s">
        <v>26</v>
      </c>
      <c r="AU22" s="409"/>
      <c r="AV22" s="410"/>
      <c r="AX22" s="30" t="s">
        <v>27</v>
      </c>
      <c r="AY22" s="31"/>
      <c r="AZ22" s="31"/>
      <c r="BA22" s="32"/>
      <c r="BC22" s="33" t="s">
        <v>28</v>
      </c>
      <c r="BD22" s="31"/>
      <c r="BE22" s="32"/>
      <c r="BG22" s="33"/>
      <c r="BH22" s="31"/>
      <c r="BI22" s="32"/>
      <c r="BK22" s="4"/>
    </row>
    <row r="23" spans="2:63" customFormat="1" x14ac:dyDescent="0.25">
      <c r="B23" s="1"/>
      <c r="C23" s="1"/>
      <c r="D23" s="1"/>
      <c r="E23" s="1"/>
      <c r="F23" s="2"/>
      <c r="G23" s="2"/>
      <c r="H23" s="34" t="s">
        <v>29</v>
      </c>
      <c r="I23" s="34" t="s">
        <v>30</v>
      </c>
      <c r="J23" s="34" t="s">
        <v>31</v>
      </c>
      <c r="L23" s="27" t="s">
        <v>30</v>
      </c>
      <c r="M23" s="35">
        <v>41821</v>
      </c>
      <c r="N23" s="36">
        <v>41851</v>
      </c>
      <c r="O23" s="28" t="s">
        <v>31</v>
      </c>
      <c r="P23" s="35">
        <v>42095</v>
      </c>
      <c r="Q23" s="28"/>
      <c r="R23" s="28" t="s">
        <v>32</v>
      </c>
      <c r="S23" s="35">
        <v>42461</v>
      </c>
      <c r="T23" s="321">
        <v>42826</v>
      </c>
      <c r="V23" s="38">
        <v>41729</v>
      </c>
      <c r="W23" s="27" t="s">
        <v>30</v>
      </c>
      <c r="X23" s="28"/>
      <c r="Y23" s="28"/>
      <c r="Z23" s="27" t="s">
        <v>31</v>
      </c>
      <c r="AA23" s="28"/>
      <c r="AB23" s="28"/>
      <c r="AC23" s="27" t="s">
        <v>32</v>
      </c>
      <c r="AD23" s="39"/>
      <c r="AE23" s="37"/>
      <c r="AF23" s="29" t="s">
        <v>30</v>
      </c>
      <c r="AG23" s="29" t="s">
        <v>31</v>
      </c>
      <c r="AH23" s="37" t="s">
        <v>32</v>
      </c>
      <c r="AJ23" s="27" t="s">
        <v>30</v>
      </c>
      <c r="AK23" s="28"/>
      <c r="AL23" s="29"/>
      <c r="AM23" s="27" t="s">
        <v>31</v>
      </c>
      <c r="AN23" s="28"/>
      <c r="AO23" s="29"/>
      <c r="AP23" s="27" t="s">
        <v>32</v>
      </c>
      <c r="AQ23" s="39"/>
      <c r="AR23" s="37"/>
      <c r="AS23" s="40"/>
      <c r="AT23" s="41"/>
      <c r="AU23" s="41"/>
      <c r="AV23" s="41"/>
      <c r="AW23" s="40"/>
      <c r="AX23" s="42" t="s">
        <v>29</v>
      </c>
      <c r="AY23" s="28" t="s">
        <v>30</v>
      </c>
      <c r="AZ23" s="28" t="s">
        <v>31</v>
      </c>
      <c r="BA23" s="29" t="s">
        <v>32</v>
      </c>
      <c r="BC23" s="27" t="s">
        <v>30</v>
      </c>
      <c r="BD23" s="28" t="s">
        <v>31</v>
      </c>
      <c r="BE23" s="29" t="s">
        <v>32</v>
      </c>
      <c r="BG23" s="408" t="s">
        <v>33</v>
      </c>
      <c r="BH23" s="409"/>
      <c r="BI23" s="410"/>
      <c r="BK23" s="4"/>
    </row>
    <row r="24" spans="2:63" customFormat="1" ht="30" x14ac:dyDescent="0.25">
      <c r="B24" s="43" t="s">
        <v>34</v>
      </c>
      <c r="C24" s="43" t="s">
        <v>35</v>
      </c>
      <c r="D24" s="43"/>
      <c r="E24" s="43" t="s">
        <v>36</v>
      </c>
      <c r="F24" s="43"/>
      <c r="G24" s="43"/>
      <c r="H24" s="44" t="s">
        <v>37</v>
      </c>
      <c r="I24" s="44" t="s">
        <v>38</v>
      </c>
      <c r="J24" s="44" t="s">
        <v>39</v>
      </c>
      <c r="L24" s="45" t="s">
        <v>40</v>
      </c>
      <c r="M24" s="39" t="s">
        <v>41</v>
      </c>
      <c r="N24" s="37" t="s">
        <v>42</v>
      </c>
      <c r="O24" s="45" t="s">
        <v>40</v>
      </c>
      <c r="P24" s="39" t="s">
        <v>41</v>
      </c>
      <c r="Q24" s="37" t="s">
        <v>42</v>
      </c>
      <c r="R24" s="45" t="s">
        <v>40</v>
      </c>
      <c r="S24" s="39" t="s">
        <v>41</v>
      </c>
      <c r="T24" s="37" t="s">
        <v>42</v>
      </c>
      <c r="V24" s="46" t="s">
        <v>43</v>
      </c>
      <c r="W24" s="45" t="s">
        <v>40</v>
      </c>
      <c r="X24" s="39" t="s">
        <v>41</v>
      </c>
      <c r="Y24" s="37" t="s">
        <v>42</v>
      </c>
      <c r="Z24" s="45" t="s">
        <v>40</v>
      </c>
      <c r="AA24" s="39" t="s">
        <v>41</v>
      </c>
      <c r="AB24" s="37" t="s">
        <v>42</v>
      </c>
      <c r="AC24" s="45" t="s">
        <v>40</v>
      </c>
      <c r="AD24" s="39" t="s">
        <v>41</v>
      </c>
      <c r="AE24" s="37" t="s">
        <v>42</v>
      </c>
      <c r="AF24" s="37" t="s">
        <v>44</v>
      </c>
      <c r="AG24" s="37" t="s">
        <v>44</v>
      </c>
      <c r="AH24" s="37" t="s">
        <v>44</v>
      </c>
      <c r="AJ24" s="45" t="s">
        <v>40</v>
      </c>
      <c r="AK24" s="39" t="s">
        <v>41</v>
      </c>
      <c r="AL24" s="37" t="s">
        <v>42</v>
      </c>
      <c r="AM24" s="45" t="s">
        <v>40</v>
      </c>
      <c r="AN24" s="39" t="s">
        <v>41</v>
      </c>
      <c r="AO24" s="37" t="s">
        <v>42</v>
      </c>
      <c r="AP24" s="45" t="s">
        <v>40</v>
      </c>
      <c r="AQ24" s="39" t="s">
        <v>41</v>
      </c>
      <c r="AR24" s="37" t="s">
        <v>42</v>
      </c>
      <c r="AT24" s="34" t="s">
        <v>30</v>
      </c>
      <c r="AU24" s="34" t="s">
        <v>31</v>
      </c>
      <c r="AV24" s="34" t="s">
        <v>32</v>
      </c>
      <c r="AX24" s="42" t="s">
        <v>43</v>
      </c>
      <c r="AY24" s="45" t="s">
        <v>45</v>
      </c>
      <c r="AZ24" s="45" t="s">
        <v>45</v>
      </c>
      <c r="BA24" s="45" t="s">
        <v>45</v>
      </c>
      <c r="BC24" s="45" t="s">
        <v>46</v>
      </c>
      <c r="BD24" s="45" t="s">
        <v>46</v>
      </c>
      <c r="BE24" s="47" t="s">
        <v>46</v>
      </c>
      <c r="BG24" s="48" t="s">
        <v>47</v>
      </c>
      <c r="BH24" s="49" t="s">
        <v>48</v>
      </c>
      <c r="BI24" s="50" t="s">
        <v>49</v>
      </c>
      <c r="BK24" s="4"/>
    </row>
    <row r="25" spans="2:63" customFormat="1" ht="15.75" thickBot="1" x14ac:dyDescent="0.3">
      <c r="B25" s="2"/>
      <c r="C25" s="2"/>
      <c r="D25" s="2"/>
      <c r="E25" s="2"/>
      <c r="F25" s="2"/>
      <c r="G25" s="2"/>
      <c r="H25" s="51">
        <v>2365282294.0585637</v>
      </c>
      <c r="I25" s="267">
        <v>2259089765.7807603</v>
      </c>
      <c r="J25" s="313">
        <v>2247717435.4838967</v>
      </c>
      <c r="L25" s="2"/>
      <c r="M25" s="2"/>
      <c r="N25" s="2"/>
      <c r="O25" s="2"/>
      <c r="P25" s="2"/>
      <c r="Q25" s="2"/>
      <c r="R25" s="2"/>
      <c r="S25" s="2"/>
      <c r="T25" s="2"/>
      <c r="V25" s="2"/>
      <c r="W25" s="2"/>
      <c r="X25" s="2"/>
      <c r="Y25" s="2"/>
      <c r="Z25" s="2"/>
      <c r="AA25" s="2"/>
      <c r="AB25" s="2"/>
      <c r="AC25" s="2"/>
      <c r="AD25" s="2"/>
      <c r="AE25" s="2"/>
      <c r="AF25" s="2"/>
      <c r="AG25" s="2"/>
      <c r="AH25" s="2"/>
      <c r="AJ25" s="2"/>
      <c r="AK25" s="2"/>
      <c r="AL25" s="2"/>
      <c r="AM25" s="2"/>
      <c r="AN25" s="2"/>
      <c r="AO25" s="2"/>
      <c r="AP25" s="2"/>
      <c r="AQ25" s="2"/>
      <c r="AR25" s="2"/>
      <c r="AT25" s="2"/>
      <c r="AU25" s="2"/>
      <c r="AV25" s="2"/>
      <c r="AX25" s="3"/>
      <c r="BG25" s="313">
        <v>-87542910.703655452</v>
      </c>
      <c r="BH25" s="51">
        <v>-27755449.73993561</v>
      </c>
      <c r="BI25" s="313">
        <v>-60477847.324154161</v>
      </c>
      <c r="BK25" s="4"/>
    </row>
    <row r="26" spans="2:63" customFormat="1" x14ac:dyDescent="0.25">
      <c r="B26" s="52" t="s">
        <v>50</v>
      </c>
      <c r="C26" s="52" t="s">
        <v>54</v>
      </c>
      <c r="D26" s="52"/>
      <c r="E26" s="53" t="s">
        <v>51</v>
      </c>
      <c r="F26" s="53"/>
      <c r="G26" s="53"/>
      <c r="H26" s="54">
        <v>5355570.0520203542</v>
      </c>
      <c r="I26" s="54">
        <v>7509480.6600000048</v>
      </c>
      <c r="J26" s="314">
        <v>9474546.6600000411</v>
      </c>
      <c r="L26" s="55">
        <v>41821</v>
      </c>
      <c r="M26" s="55" t="s">
        <v>52</v>
      </c>
      <c r="N26" s="55" t="s">
        <v>52</v>
      </c>
      <c r="O26" s="55">
        <v>42095</v>
      </c>
      <c r="P26" s="55"/>
      <c r="Q26" s="55"/>
      <c r="R26" s="352">
        <v>42461</v>
      </c>
      <c r="S26" s="55"/>
      <c r="T26" s="55"/>
      <c r="V26" s="56">
        <v>3.39</v>
      </c>
      <c r="W26" s="57">
        <v>4.63</v>
      </c>
      <c r="X26" s="57">
        <v>4.63</v>
      </c>
      <c r="Y26" s="57">
        <v>4.63</v>
      </c>
      <c r="Z26" s="57">
        <v>6.28</v>
      </c>
      <c r="AA26" s="57">
        <v>6.28</v>
      </c>
      <c r="AB26" s="57">
        <v>6.28</v>
      </c>
      <c r="AC26" s="283">
        <v>8.43</v>
      </c>
      <c r="AD26" s="283">
        <v>8.43</v>
      </c>
      <c r="AE26" s="283">
        <v>8.43</v>
      </c>
      <c r="AF26" s="283">
        <v>4.63</v>
      </c>
      <c r="AG26" s="283">
        <v>6.28</v>
      </c>
      <c r="AH26" s="283">
        <v>8.43</v>
      </c>
      <c r="AJ26" s="58">
        <v>1</v>
      </c>
      <c r="AK26" s="58">
        <v>0</v>
      </c>
      <c r="AL26" s="58">
        <v>0</v>
      </c>
      <c r="AM26" s="58">
        <v>1</v>
      </c>
      <c r="AN26" s="58">
        <v>0</v>
      </c>
      <c r="AO26" s="58">
        <v>0</v>
      </c>
      <c r="AP26" s="370">
        <v>1</v>
      </c>
      <c r="AQ26" s="370">
        <v>0</v>
      </c>
      <c r="AR26" s="370">
        <v>0</v>
      </c>
      <c r="AT26" s="279"/>
      <c r="AU26" s="279"/>
      <c r="AV26" s="279"/>
      <c r="AW26" s="279"/>
      <c r="AX26" s="280">
        <v>3.39</v>
      </c>
      <c r="AY26" s="281">
        <v>4.63</v>
      </c>
      <c r="AZ26" s="281">
        <v>6.28</v>
      </c>
      <c r="BA26" s="281">
        <v>8.43</v>
      </c>
      <c r="BB26" s="279"/>
      <c r="BC26" s="282">
        <v>0.36578171091445422</v>
      </c>
      <c r="BD26" s="282">
        <v>0.35637149028077764</v>
      </c>
      <c r="BE26" s="282">
        <v>0.3423566878980891</v>
      </c>
      <c r="BG26" s="314">
        <v>1958969.5765502178</v>
      </c>
      <c r="BH26" s="54">
        <v>2676164.8140388792</v>
      </c>
      <c r="BI26" s="314">
        <v>3243674.4138535163</v>
      </c>
      <c r="BK26" s="4"/>
    </row>
    <row r="27" spans="2:63" customFormat="1" x14ac:dyDescent="0.25">
      <c r="B27" s="52" t="s">
        <v>53</v>
      </c>
      <c r="C27" s="52" t="s">
        <v>54</v>
      </c>
      <c r="D27" s="52"/>
      <c r="E27" s="53" t="s">
        <v>51</v>
      </c>
      <c r="F27" s="53"/>
      <c r="G27" s="53"/>
      <c r="H27" s="54">
        <v>1215291976.1756942</v>
      </c>
      <c r="I27" s="54">
        <v>1142477658.3673933</v>
      </c>
      <c r="J27" s="314">
        <v>1104690714.6649997</v>
      </c>
      <c r="L27" s="55">
        <v>41821</v>
      </c>
      <c r="M27" s="55" t="s">
        <v>52</v>
      </c>
      <c r="N27" s="55" t="s">
        <v>52</v>
      </c>
      <c r="O27" s="55">
        <v>42095</v>
      </c>
      <c r="P27" s="55"/>
      <c r="Q27" s="55"/>
      <c r="R27" s="352">
        <v>42461</v>
      </c>
      <c r="S27" s="55"/>
      <c r="T27" s="55"/>
      <c r="V27" s="57">
        <v>93.32</v>
      </c>
      <c r="W27" s="57">
        <v>91.05</v>
      </c>
      <c r="X27" s="57">
        <v>91.05</v>
      </c>
      <c r="Y27" s="57">
        <v>91.05</v>
      </c>
      <c r="Z27" s="57">
        <v>89.5</v>
      </c>
      <c r="AA27" s="57">
        <v>89.5</v>
      </c>
      <c r="AB27" s="57">
        <v>89.5</v>
      </c>
      <c r="AC27" s="283">
        <v>86.72</v>
      </c>
      <c r="AD27" s="283">
        <v>86.72</v>
      </c>
      <c r="AE27" s="283">
        <v>86.72</v>
      </c>
      <c r="AF27" s="283">
        <v>91.05</v>
      </c>
      <c r="AG27" s="283">
        <v>89.5</v>
      </c>
      <c r="AH27" s="283">
        <v>86.72</v>
      </c>
      <c r="AJ27" s="58">
        <v>1</v>
      </c>
      <c r="AK27" s="58">
        <v>0</v>
      </c>
      <c r="AL27" s="58">
        <v>0</v>
      </c>
      <c r="AM27" s="58">
        <v>1</v>
      </c>
      <c r="AN27" s="58">
        <v>0</v>
      </c>
      <c r="AO27" s="58">
        <v>0</v>
      </c>
      <c r="AP27" s="370">
        <v>1</v>
      </c>
      <c r="AQ27" s="370">
        <v>0</v>
      </c>
      <c r="AR27" s="370">
        <v>0</v>
      </c>
      <c r="AT27" s="279"/>
      <c r="AU27" s="279"/>
      <c r="AV27" s="279"/>
      <c r="AW27" s="279"/>
      <c r="AX27" s="281">
        <v>93.32</v>
      </c>
      <c r="AY27" s="281">
        <v>91.05</v>
      </c>
      <c r="AZ27" s="281">
        <v>89.5</v>
      </c>
      <c r="BA27" s="281">
        <v>86.72</v>
      </c>
      <c r="BB27" s="279"/>
      <c r="BC27" s="282">
        <v>-2.4324903557651052E-2</v>
      </c>
      <c r="BD27" s="282">
        <v>-1.7023613399231162E-2</v>
      </c>
      <c r="BE27" s="282">
        <v>-3.1061452513966494E-2</v>
      </c>
      <c r="BG27" s="314">
        <v>-29561860.114860922</v>
      </c>
      <c r="BH27" s="54">
        <v>-19449097.973305397</v>
      </c>
      <c r="BI27" s="314">
        <v>-34313298.176186599</v>
      </c>
      <c r="BK27" s="4"/>
    </row>
    <row r="28" spans="2:63" customFormat="1" x14ac:dyDescent="0.25">
      <c r="B28" s="52" t="s">
        <v>55</v>
      </c>
      <c r="C28" s="52" t="s">
        <v>54</v>
      </c>
      <c r="D28" s="52"/>
      <c r="E28" s="53" t="s">
        <v>51</v>
      </c>
      <c r="F28" s="53"/>
      <c r="G28" s="53"/>
      <c r="H28" s="54">
        <v>16873518.133953989</v>
      </c>
      <c r="I28" s="54">
        <v>15123722.252779614</v>
      </c>
      <c r="J28" s="314">
        <v>17234744.770000011</v>
      </c>
      <c r="L28" s="55">
        <v>41821</v>
      </c>
      <c r="M28" s="55" t="s">
        <v>52</v>
      </c>
      <c r="N28" s="55" t="s">
        <v>52</v>
      </c>
      <c r="O28" s="55">
        <v>42095</v>
      </c>
      <c r="P28" s="55"/>
      <c r="Q28" s="55"/>
      <c r="R28" s="352">
        <v>42461</v>
      </c>
      <c r="S28" s="55"/>
      <c r="T28" s="55"/>
      <c r="V28" s="57">
        <v>34.86</v>
      </c>
      <c r="W28" s="57">
        <v>30.83</v>
      </c>
      <c r="X28" s="57">
        <v>30.83</v>
      </c>
      <c r="Y28" s="57">
        <v>30.83</v>
      </c>
      <c r="Z28" s="57">
        <v>30.76</v>
      </c>
      <c r="AA28" s="57">
        <v>30.76</v>
      </c>
      <c r="AB28" s="57">
        <v>30.76</v>
      </c>
      <c r="AC28" s="283">
        <v>30.26</v>
      </c>
      <c r="AD28" s="283">
        <v>30.26</v>
      </c>
      <c r="AE28" s="283">
        <v>30.26</v>
      </c>
      <c r="AF28" s="283">
        <v>30.83</v>
      </c>
      <c r="AG28" s="283">
        <v>30.76</v>
      </c>
      <c r="AH28" s="283">
        <v>30.26</v>
      </c>
      <c r="AJ28" s="58">
        <v>1</v>
      </c>
      <c r="AK28" s="58">
        <v>0</v>
      </c>
      <c r="AL28" s="58">
        <v>0</v>
      </c>
      <c r="AM28" s="58">
        <v>1</v>
      </c>
      <c r="AN28" s="58">
        <v>0</v>
      </c>
      <c r="AO28" s="58">
        <v>0</v>
      </c>
      <c r="AP28" s="370">
        <v>1</v>
      </c>
      <c r="AQ28" s="370">
        <v>0</v>
      </c>
      <c r="AR28" s="370">
        <v>0</v>
      </c>
      <c r="AT28" s="279"/>
      <c r="AU28" s="279"/>
      <c r="AV28" s="279"/>
      <c r="AW28" s="279"/>
      <c r="AX28" s="281">
        <v>34.86</v>
      </c>
      <c r="AY28" s="281">
        <v>30.83</v>
      </c>
      <c r="AZ28" s="281">
        <v>30.76</v>
      </c>
      <c r="BA28" s="281">
        <v>30.26</v>
      </c>
      <c r="BB28" s="279"/>
      <c r="BC28" s="282">
        <v>-0.1156052782558807</v>
      </c>
      <c r="BD28" s="282">
        <v>-2.2705157314303189E-3</v>
      </c>
      <c r="BE28" s="282">
        <v>-1.625487646293888E-2</v>
      </c>
      <c r="BG28" s="314">
        <v>-1950667.7590313996</v>
      </c>
      <c r="BH28" s="54">
        <v>-34338.649292718896</v>
      </c>
      <c r="BI28" s="314">
        <v>-280148.64710663212</v>
      </c>
      <c r="BK28" s="4"/>
    </row>
    <row r="29" spans="2:63" customFormat="1" x14ac:dyDescent="0.25">
      <c r="B29" s="52" t="s">
        <v>56</v>
      </c>
      <c r="C29" s="52" t="s">
        <v>54</v>
      </c>
      <c r="D29" s="52"/>
      <c r="E29" s="53" t="s">
        <v>51</v>
      </c>
      <c r="F29" s="53"/>
      <c r="G29" s="53"/>
      <c r="H29" s="54">
        <v>0</v>
      </c>
      <c r="I29" s="54">
        <v>-3374886.814478362</v>
      </c>
      <c r="J29" s="314">
        <v>-4583424.5600000024</v>
      </c>
      <c r="L29" s="55">
        <v>41821</v>
      </c>
      <c r="M29" s="55"/>
      <c r="N29" s="55"/>
      <c r="O29" s="55">
        <v>42095</v>
      </c>
      <c r="P29" s="55"/>
      <c r="Q29" s="55"/>
      <c r="R29" s="352">
        <v>42461</v>
      </c>
      <c r="S29" s="55"/>
      <c r="T29" s="55"/>
      <c r="V29" s="57">
        <v>34.86</v>
      </c>
      <c r="W29" s="57">
        <f>SUM(W28-W34)</f>
        <v>0</v>
      </c>
      <c r="X29" s="57">
        <f t="shared" ref="X29:AB29" si="0">SUM(X28-X34)</f>
        <v>0</v>
      </c>
      <c r="Y29" s="57">
        <f t="shared" si="0"/>
        <v>0</v>
      </c>
      <c r="Z29" s="57">
        <f t="shared" si="0"/>
        <v>0</v>
      </c>
      <c r="AA29" s="57">
        <f t="shared" si="0"/>
        <v>0</v>
      </c>
      <c r="AB29" s="57">
        <f t="shared" si="0"/>
        <v>0</v>
      </c>
      <c r="AC29" s="283">
        <v>0</v>
      </c>
      <c r="AD29" s="283">
        <v>0</v>
      </c>
      <c r="AE29" s="283">
        <v>0</v>
      </c>
      <c r="AF29" s="283">
        <v>0</v>
      </c>
      <c r="AG29" s="283">
        <v>0</v>
      </c>
      <c r="AH29" s="283">
        <v>0</v>
      </c>
      <c r="AJ29" s="58">
        <v>1</v>
      </c>
      <c r="AK29" s="58">
        <v>0</v>
      </c>
      <c r="AL29" s="58">
        <v>0</v>
      </c>
      <c r="AM29" s="58">
        <v>1</v>
      </c>
      <c r="AN29" s="58">
        <v>0</v>
      </c>
      <c r="AO29" s="58">
        <v>0</v>
      </c>
      <c r="AP29" s="370">
        <v>1</v>
      </c>
      <c r="AQ29" s="370">
        <v>0</v>
      </c>
      <c r="AR29" s="370">
        <v>0</v>
      </c>
      <c r="AT29" s="279"/>
      <c r="AU29" s="279"/>
      <c r="AV29" s="279"/>
      <c r="AW29" s="279"/>
      <c r="AX29" s="281">
        <v>34.86</v>
      </c>
      <c r="AY29" s="281">
        <v>0</v>
      </c>
      <c r="AZ29" s="281">
        <v>0</v>
      </c>
      <c r="BA29" s="281">
        <v>0</v>
      </c>
      <c r="BB29" s="279"/>
      <c r="BC29" s="282">
        <v>-1</v>
      </c>
      <c r="BD29" s="282">
        <v>0</v>
      </c>
      <c r="BE29" s="282">
        <v>0</v>
      </c>
      <c r="BG29" s="314">
        <v>0</v>
      </c>
      <c r="BH29" s="54">
        <v>0</v>
      </c>
      <c r="BI29" s="314">
        <v>0</v>
      </c>
      <c r="BK29" s="4"/>
    </row>
    <row r="30" spans="2:63" customFormat="1" x14ac:dyDescent="0.25">
      <c r="B30" s="52" t="s">
        <v>57</v>
      </c>
      <c r="C30" s="52" t="s">
        <v>58</v>
      </c>
      <c r="D30" s="52"/>
      <c r="E30" s="53" t="s">
        <v>51</v>
      </c>
      <c r="F30" s="53"/>
      <c r="G30" s="53"/>
      <c r="H30" s="54">
        <v>620472876.5291667</v>
      </c>
      <c r="I30" s="54">
        <v>722423382.09925151</v>
      </c>
      <c r="J30" s="314">
        <v>783128349.83032238</v>
      </c>
      <c r="L30" s="55">
        <v>41821</v>
      </c>
      <c r="M30" s="55" t="s">
        <v>52</v>
      </c>
      <c r="N30" s="55" t="s">
        <v>52</v>
      </c>
      <c r="O30" s="55">
        <v>42095</v>
      </c>
      <c r="P30" s="55"/>
      <c r="Q30" s="55"/>
      <c r="R30" s="352">
        <v>42461</v>
      </c>
      <c r="S30" s="55"/>
      <c r="T30" s="55"/>
      <c r="V30" s="59">
        <v>83.92</v>
      </c>
      <c r="W30" s="57">
        <v>86.11</v>
      </c>
      <c r="X30" s="57">
        <v>86.11</v>
      </c>
      <c r="Y30" s="57">
        <v>86.11</v>
      </c>
      <c r="Z30" s="57">
        <v>87.48</v>
      </c>
      <c r="AA30" s="57">
        <v>87.48</v>
      </c>
      <c r="AB30" s="57">
        <v>87.48</v>
      </c>
      <c r="AC30" s="283">
        <v>87.65</v>
      </c>
      <c r="AD30" s="283">
        <v>87.65</v>
      </c>
      <c r="AE30" s="283">
        <v>87.65</v>
      </c>
      <c r="AF30" s="283">
        <v>86.11</v>
      </c>
      <c r="AG30" s="283">
        <v>87.48</v>
      </c>
      <c r="AH30" s="283">
        <v>87.65</v>
      </c>
      <c r="AJ30" s="58">
        <v>1</v>
      </c>
      <c r="AK30" s="58">
        <v>0</v>
      </c>
      <c r="AL30" s="58">
        <v>0</v>
      </c>
      <c r="AM30" s="58">
        <v>1</v>
      </c>
      <c r="AN30" s="58">
        <v>0</v>
      </c>
      <c r="AO30" s="58">
        <v>0</v>
      </c>
      <c r="AP30" s="370">
        <v>1</v>
      </c>
      <c r="AQ30" s="370">
        <v>0</v>
      </c>
      <c r="AR30" s="370">
        <v>0</v>
      </c>
      <c r="AT30" s="279"/>
      <c r="AU30" s="279"/>
      <c r="AV30" s="279"/>
      <c r="AW30" s="279"/>
      <c r="AX30" s="281">
        <v>83.92</v>
      </c>
      <c r="AY30" s="281">
        <v>86.11</v>
      </c>
      <c r="AZ30" s="281">
        <v>87.48</v>
      </c>
      <c r="BA30" s="281">
        <v>87.65</v>
      </c>
      <c r="BB30" s="279"/>
      <c r="BC30" s="282">
        <v>2.6096282173498544E-2</v>
      </c>
      <c r="BD30" s="282">
        <v>1.5909882708164028E-2</v>
      </c>
      <c r="BE30" s="282">
        <v>1.9433013260173949E-3</v>
      </c>
      <c r="BG30" s="314">
        <v>16192035.266907455</v>
      </c>
      <c r="BH30" s="54">
        <v>11493671.274834257</v>
      </c>
      <c r="BI30" s="314">
        <v>1521854.3606670797</v>
      </c>
      <c r="BK30" s="4"/>
    </row>
    <row r="31" spans="2:63" customFormat="1" ht="26.25" x14ac:dyDescent="0.25">
      <c r="B31" s="52" t="s">
        <v>59</v>
      </c>
      <c r="C31" s="52" t="s">
        <v>58</v>
      </c>
      <c r="D31" s="52"/>
      <c r="E31" s="53" t="s">
        <v>51</v>
      </c>
      <c r="F31" s="53"/>
      <c r="G31" s="53"/>
      <c r="H31" s="54">
        <v>24042779.228</v>
      </c>
      <c r="I31" s="54">
        <v>22169375.370000016</v>
      </c>
      <c r="J31" s="314">
        <v>20512676.789999995</v>
      </c>
      <c r="L31" s="55">
        <v>41821</v>
      </c>
      <c r="M31" s="55" t="s">
        <v>52</v>
      </c>
      <c r="N31" s="55" t="s">
        <v>52</v>
      </c>
      <c r="O31" s="55">
        <v>42095</v>
      </c>
      <c r="P31" s="55"/>
      <c r="Q31" s="55"/>
      <c r="R31" s="352">
        <v>42461</v>
      </c>
      <c r="S31" s="55"/>
      <c r="T31" s="55"/>
      <c r="V31" s="57">
        <v>30.65</v>
      </c>
      <c r="W31" s="57">
        <v>30.83</v>
      </c>
      <c r="X31" s="57">
        <v>30.83</v>
      </c>
      <c r="Y31" s="57">
        <v>30.83</v>
      </c>
      <c r="Z31" s="57">
        <v>30.76</v>
      </c>
      <c r="AA31" s="57">
        <v>30.76</v>
      </c>
      <c r="AB31" s="57">
        <v>30.76</v>
      </c>
      <c r="AC31" s="283">
        <v>30.26</v>
      </c>
      <c r="AD31" s="283">
        <v>30.26</v>
      </c>
      <c r="AE31" s="283">
        <v>30.26</v>
      </c>
      <c r="AF31" s="283">
        <v>30.83</v>
      </c>
      <c r="AG31" s="283">
        <v>30.76</v>
      </c>
      <c r="AH31" s="283">
        <v>30.26</v>
      </c>
      <c r="AJ31" s="58">
        <v>1</v>
      </c>
      <c r="AK31" s="58">
        <v>0</v>
      </c>
      <c r="AL31" s="58">
        <v>0</v>
      </c>
      <c r="AM31" s="58">
        <v>1</v>
      </c>
      <c r="AN31" s="58">
        <v>0</v>
      </c>
      <c r="AO31" s="58">
        <v>0</v>
      </c>
      <c r="AP31" s="370">
        <v>1</v>
      </c>
      <c r="AQ31" s="370">
        <v>0</v>
      </c>
      <c r="AR31" s="370">
        <v>0</v>
      </c>
      <c r="AT31" s="279"/>
      <c r="AU31" s="279"/>
      <c r="AV31" s="279"/>
      <c r="AW31" s="279"/>
      <c r="AX31" s="281">
        <v>30.65</v>
      </c>
      <c r="AY31" s="281">
        <v>30.83</v>
      </c>
      <c r="AZ31" s="281">
        <v>30.76</v>
      </c>
      <c r="BA31" s="281">
        <v>30.26</v>
      </c>
      <c r="BB31" s="279"/>
      <c r="BC31" s="282">
        <v>5.8727569331158145E-3</v>
      </c>
      <c r="BD31" s="282">
        <v>-2.2705157314303189E-3</v>
      </c>
      <c r="BE31" s="282">
        <v>-1.625487646293888E-2</v>
      </c>
      <c r="BG31" s="314">
        <v>141197.39840260989</v>
      </c>
      <c r="BH31" s="54">
        <v>-50335.915533568885</v>
      </c>
      <c r="BI31" s="314">
        <v>-333431.0271456436</v>
      </c>
      <c r="BK31" s="4"/>
    </row>
    <row r="32" spans="2:63" customFormat="1" x14ac:dyDescent="0.25">
      <c r="B32" s="52" t="s">
        <v>60</v>
      </c>
      <c r="C32" s="52" t="s">
        <v>58</v>
      </c>
      <c r="D32" s="52"/>
      <c r="E32" s="53" t="s">
        <v>51</v>
      </c>
      <c r="F32" s="53"/>
      <c r="G32" s="53"/>
      <c r="H32" s="54">
        <v>6726483.1899999995</v>
      </c>
      <c r="I32" s="54">
        <v>1268310.0999999999</v>
      </c>
      <c r="J32" s="314">
        <v>1288518.1400000001</v>
      </c>
      <c r="L32" s="55">
        <v>41821</v>
      </c>
      <c r="M32" s="55" t="s">
        <v>52</v>
      </c>
      <c r="N32" s="55" t="s">
        <v>52</v>
      </c>
      <c r="O32" s="55">
        <v>42095</v>
      </c>
      <c r="P32" s="55"/>
      <c r="Q32" s="55"/>
      <c r="R32" s="352">
        <v>42461</v>
      </c>
      <c r="S32" s="55"/>
      <c r="T32" s="55"/>
      <c r="V32" s="57">
        <v>28.42</v>
      </c>
      <c r="W32" s="57">
        <v>25.96</v>
      </c>
      <c r="X32" s="57">
        <v>25.96</v>
      </c>
      <c r="Y32" s="57">
        <v>25.96</v>
      </c>
      <c r="Z32" s="57">
        <v>23.51</v>
      </c>
      <c r="AA32" s="57">
        <v>23.51</v>
      </c>
      <c r="AB32" s="57">
        <v>23.51</v>
      </c>
      <c r="AC32" s="283">
        <v>20.97</v>
      </c>
      <c r="AD32" s="283">
        <v>20.97</v>
      </c>
      <c r="AE32" s="283">
        <v>20.97</v>
      </c>
      <c r="AF32" s="283">
        <v>25.96</v>
      </c>
      <c r="AG32" s="283">
        <v>23.51</v>
      </c>
      <c r="AH32" s="283">
        <v>20.97</v>
      </c>
      <c r="AJ32" s="58">
        <v>1</v>
      </c>
      <c r="AK32" s="58">
        <v>0</v>
      </c>
      <c r="AL32" s="58">
        <v>0</v>
      </c>
      <c r="AM32" s="58">
        <v>1</v>
      </c>
      <c r="AN32" s="58">
        <v>0</v>
      </c>
      <c r="AO32" s="58">
        <v>0</v>
      </c>
      <c r="AP32" s="370">
        <v>1</v>
      </c>
      <c r="AQ32" s="370">
        <v>0</v>
      </c>
      <c r="AR32" s="370">
        <v>0</v>
      </c>
      <c r="AT32" s="279"/>
      <c r="AU32" s="279"/>
      <c r="AV32" s="279"/>
      <c r="AW32" s="279"/>
      <c r="AX32" s="281">
        <v>28.42</v>
      </c>
      <c r="AY32" s="281">
        <v>25.96</v>
      </c>
      <c r="AZ32" s="281">
        <v>23.51</v>
      </c>
      <c r="BA32" s="281">
        <v>20.97</v>
      </c>
      <c r="BB32" s="279"/>
      <c r="BC32" s="282">
        <v>-8.6558761435608755E-2</v>
      </c>
      <c r="BD32" s="282">
        <v>-9.437596302003079E-2</v>
      </c>
      <c r="BE32" s="282">
        <v>-0.10803913228413452</v>
      </c>
      <c r="BG32" s="314">
        <v>-582236.05374384252</v>
      </c>
      <c r="BH32" s="54">
        <v>-119697.98709553154</v>
      </c>
      <c r="BI32" s="314">
        <v>-139210.38177796698</v>
      </c>
      <c r="BK32" s="4"/>
    </row>
    <row r="33" spans="1:63" x14ac:dyDescent="0.25">
      <c r="B33" s="52" t="s">
        <v>61</v>
      </c>
      <c r="C33" s="52" t="s">
        <v>62</v>
      </c>
      <c r="D33" s="52"/>
      <c r="E33" s="60" t="s">
        <v>51</v>
      </c>
      <c r="F33" s="60"/>
      <c r="G33" s="60"/>
      <c r="H33" s="54">
        <v>88038153.430000022</v>
      </c>
      <c r="I33" s="54">
        <v>43623659.189999998</v>
      </c>
      <c r="J33" s="314">
        <v>26347495.620000001</v>
      </c>
      <c r="L33" s="55">
        <v>41821</v>
      </c>
      <c r="M33" s="55" t="s">
        <v>52</v>
      </c>
      <c r="N33" s="55" t="s">
        <v>52</v>
      </c>
      <c r="O33" s="55">
        <v>42095</v>
      </c>
      <c r="P33" s="55"/>
      <c r="Q33" s="55"/>
      <c r="R33" s="352">
        <v>42461</v>
      </c>
      <c r="S33" s="55"/>
      <c r="T33" s="55"/>
      <c r="V33" s="57">
        <v>9.89</v>
      </c>
      <c r="W33" s="57">
        <v>5.54</v>
      </c>
      <c r="X33" s="57">
        <v>5.54</v>
      </c>
      <c r="Y33" s="57">
        <v>5.54</v>
      </c>
      <c r="Z33" s="57">
        <v>3.76</v>
      </c>
      <c r="AA33" s="57">
        <v>3.76</v>
      </c>
      <c r="AB33" s="57">
        <v>3.76</v>
      </c>
      <c r="AC33" s="283">
        <v>2.5</v>
      </c>
      <c r="AD33" s="283">
        <v>2.5</v>
      </c>
      <c r="AE33" s="283">
        <v>2.5</v>
      </c>
      <c r="AF33" s="283">
        <v>5.54</v>
      </c>
      <c r="AG33" s="283">
        <v>3.76</v>
      </c>
      <c r="AH33" s="283">
        <v>2.5</v>
      </c>
      <c r="AJ33" s="58">
        <v>1</v>
      </c>
      <c r="AK33" s="58">
        <v>0</v>
      </c>
      <c r="AL33" s="58">
        <v>0</v>
      </c>
      <c r="AM33" s="58">
        <v>1</v>
      </c>
      <c r="AN33" s="58">
        <v>0</v>
      </c>
      <c r="AO33" s="58">
        <v>0</v>
      </c>
      <c r="AP33" s="370">
        <v>1</v>
      </c>
      <c r="AQ33" s="370">
        <v>0</v>
      </c>
      <c r="AR33" s="370">
        <v>0</v>
      </c>
      <c r="AT33" s="279"/>
      <c r="AU33" s="279"/>
      <c r="AV33" s="279"/>
      <c r="AW33" s="279"/>
      <c r="AX33" s="281">
        <v>9.89</v>
      </c>
      <c r="AY33" s="281">
        <v>5.54</v>
      </c>
      <c r="AZ33" s="281">
        <v>3.76</v>
      </c>
      <c r="BA33" s="281">
        <v>2.5</v>
      </c>
      <c r="BB33" s="279"/>
      <c r="BC33" s="282">
        <v>-0.43983822042467141</v>
      </c>
      <c r="BD33" s="282">
        <v>-0.32129963898916974</v>
      </c>
      <c r="BE33" s="282">
        <v>-0.33510638297872336</v>
      </c>
      <c r="BG33" s="314">
        <v>-38722544.734125391</v>
      </c>
      <c r="BH33" s="54">
        <v>-14016265.949133577</v>
      </c>
      <c r="BI33" s="314">
        <v>-8829213.9577659573</v>
      </c>
      <c r="BK33" s="4"/>
    </row>
    <row r="34" spans="1:63" x14ac:dyDescent="0.25">
      <c r="B34" s="52" t="s">
        <v>63</v>
      </c>
      <c r="C34" s="52" t="s">
        <v>62</v>
      </c>
      <c r="D34" s="52"/>
      <c r="E34" s="53" t="s">
        <v>51</v>
      </c>
      <c r="F34" s="53"/>
      <c r="G34" s="53"/>
      <c r="H34" s="54">
        <v>55869419.959606409</v>
      </c>
      <c r="I34" s="54">
        <v>48302038.719999991</v>
      </c>
      <c r="J34" s="314">
        <v>40905467.040000007</v>
      </c>
      <c r="L34" s="55">
        <v>41821</v>
      </c>
      <c r="M34" s="55" t="s">
        <v>52</v>
      </c>
      <c r="N34" s="55" t="s">
        <v>52</v>
      </c>
      <c r="O34" s="55">
        <v>42095</v>
      </c>
      <c r="P34" s="55"/>
      <c r="Q34" s="55"/>
      <c r="R34" s="352">
        <v>42461</v>
      </c>
      <c r="S34" s="55"/>
      <c r="T34" s="55"/>
      <c r="V34" s="57">
        <v>30.65</v>
      </c>
      <c r="W34" s="57">
        <v>30.83</v>
      </c>
      <c r="X34" s="57">
        <v>30.83</v>
      </c>
      <c r="Y34" s="57">
        <v>30.83</v>
      </c>
      <c r="Z34" s="57">
        <v>30.76</v>
      </c>
      <c r="AA34" s="57">
        <v>30.76</v>
      </c>
      <c r="AB34" s="57">
        <v>30.76</v>
      </c>
      <c r="AC34" s="283">
        <v>30.26</v>
      </c>
      <c r="AD34" s="283">
        <v>30.26</v>
      </c>
      <c r="AE34" s="283">
        <v>30.26</v>
      </c>
      <c r="AF34" s="283">
        <v>30.83</v>
      </c>
      <c r="AG34" s="283">
        <v>30.76</v>
      </c>
      <c r="AH34" s="283">
        <v>30.26</v>
      </c>
      <c r="AJ34" s="58">
        <v>1</v>
      </c>
      <c r="AK34" s="58">
        <v>0</v>
      </c>
      <c r="AL34" s="58">
        <v>0</v>
      </c>
      <c r="AM34" s="58">
        <v>1</v>
      </c>
      <c r="AN34" s="58">
        <v>0</v>
      </c>
      <c r="AO34" s="58">
        <v>0</v>
      </c>
      <c r="AP34" s="370">
        <v>1</v>
      </c>
      <c r="AQ34" s="370">
        <v>0</v>
      </c>
      <c r="AR34" s="370">
        <v>0</v>
      </c>
      <c r="AT34" s="279"/>
      <c r="AU34" s="279"/>
      <c r="AV34" s="279"/>
      <c r="AW34" s="279"/>
      <c r="AX34" s="281">
        <v>30.65</v>
      </c>
      <c r="AY34" s="281">
        <v>30.83</v>
      </c>
      <c r="AZ34" s="281">
        <v>30.76</v>
      </c>
      <c r="BA34" s="281">
        <v>30.26</v>
      </c>
      <c r="BB34" s="279"/>
      <c r="BC34" s="282">
        <v>5.8727569331158145E-3</v>
      </c>
      <c r="BD34" s="282">
        <v>-2.2705157314303189E-3</v>
      </c>
      <c r="BE34" s="282">
        <v>-1.625487646293888E-2</v>
      </c>
      <c r="BG34" s="314">
        <v>328107.52341693762</v>
      </c>
      <c r="BH34" s="54">
        <v>-109670.53877391637</v>
      </c>
      <c r="BI34" s="314">
        <v>-664913.31339401822</v>
      </c>
      <c r="BK34" s="4"/>
    </row>
    <row r="35" spans="1:63" ht="26.25" x14ac:dyDescent="0.25">
      <c r="B35" s="52" t="s">
        <v>64</v>
      </c>
      <c r="C35" s="52" t="s">
        <v>62</v>
      </c>
      <c r="D35" s="52"/>
      <c r="E35" s="53" t="s">
        <v>51</v>
      </c>
      <c r="F35" s="53"/>
      <c r="G35" s="53"/>
      <c r="H35" s="54">
        <v>5388661.5203935951</v>
      </c>
      <c r="I35" s="54">
        <v>3680192.4899999993</v>
      </c>
      <c r="J35" s="314">
        <v>2564132.4700000007</v>
      </c>
      <c r="L35" s="55">
        <v>41821</v>
      </c>
      <c r="M35" s="55" t="s">
        <v>52</v>
      </c>
      <c r="N35" s="55" t="s">
        <v>52</v>
      </c>
      <c r="O35" s="55">
        <v>42095</v>
      </c>
      <c r="P35" s="55"/>
      <c r="Q35" s="55"/>
      <c r="R35" s="352">
        <v>42461</v>
      </c>
      <c r="S35" s="55"/>
      <c r="T35" s="55"/>
      <c r="V35" s="57">
        <v>30.65</v>
      </c>
      <c r="W35" s="57">
        <v>30.83</v>
      </c>
      <c r="X35" s="57">
        <v>30.83</v>
      </c>
      <c r="Y35" s="57">
        <v>30.83</v>
      </c>
      <c r="Z35" s="57">
        <v>30.76</v>
      </c>
      <c r="AA35" s="57">
        <v>30.76</v>
      </c>
      <c r="AB35" s="57">
        <v>30.76</v>
      </c>
      <c r="AC35" s="283">
        <v>30.26</v>
      </c>
      <c r="AD35" s="283">
        <v>30.26</v>
      </c>
      <c r="AE35" s="283">
        <v>30.26</v>
      </c>
      <c r="AF35" s="283">
        <v>30.83</v>
      </c>
      <c r="AG35" s="283">
        <v>30.76</v>
      </c>
      <c r="AH35" s="283">
        <v>30.26</v>
      </c>
      <c r="AJ35" s="58">
        <v>1</v>
      </c>
      <c r="AK35" s="58">
        <v>0</v>
      </c>
      <c r="AL35" s="58">
        <v>0</v>
      </c>
      <c r="AM35" s="58">
        <v>1</v>
      </c>
      <c r="AN35" s="58">
        <v>0</v>
      </c>
      <c r="AO35" s="58">
        <v>0</v>
      </c>
      <c r="AP35" s="370">
        <v>1</v>
      </c>
      <c r="AQ35" s="370">
        <v>0</v>
      </c>
      <c r="AR35" s="370">
        <v>0</v>
      </c>
      <c r="AT35" s="279"/>
      <c r="AU35" s="279"/>
      <c r="AV35" s="279"/>
      <c r="AW35" s="279"/>
      <c r="AX35" s="281">
        <v>30.65</v>
      </c>
      <c r="AY35" s="281">
        <v>30.83</v>
      </c>
      <c r="AZ35" s="281">
        <v>30.76</v>
      </c>
      <c r="BA35" s="281">
        <v>30.26</v>
      </c>
      <c r="BB35" s="279"/>
      <c r="BC35" s="282">
        <v>5.8727569331158145E-3</v>
      </c>
      <c r="BD35" s="282">
        <v>-2.2705157314303189E-3</v>
      </c>
      <c r="BE35" s="282">
        <v>-1.625487646293888E-2</v>
      </c>
      <c r="BG35" s="314">
        <v>31646.299304105891</v>
      </c>
      <c r="BH35" s="54">
        <v>-8355.9349432367144</v>
      </c>
      <c r="BI35" s="314">
        <v>-41679.656534460344</v>
      </c>
      <c r="BK35" s="4"/>
    </row>
    <row r="36" spans="1:63" ht="26.25" x14ac:dyDescent="0.25">
      <c r="B36" s="52" t="s">
        <v>65</v>
      </c>
      <c r="C36" s="52" t="s">
        <v>62</v>
      </c>
      <c r="D36" s="52"/>
      <c r="E36" s="53" t="s">
        <v>51</v>
      </c>
      <c r="F36" s="53"/>
      <c r="G36" s="53"/>
      <c r="H36" s="54">
        <v>4500292.63</v>
      </c>
      <c r="I36" s="54">
        <v>4334976.7</v>
      </c>
      <c r="J36" s="314">
        <v>15514.660000000002</v>
      </c>
      <c r="L36" s="55">
        <v>41821</v>
      </c>
      <c r="M36" s="55" t="s">
        <v>52</v>
      </c>
      <c r="N36" s="55" t="s">
        <v>52</v>
      </c>
      <c r="O36" s="55">
        <v>42095</v>
      </c>
      <c r="P36" s="55"/>
      <c r="Q36" s="55"/>
      <c r="R36" s="352">
        <v>42461</v>
      </c>
      <c r="S36" s="55"/>
      <c r="T36" s="55"/>
      <c r="V36" s="57">
        <v>28.42</v>
      </c>
      <c r="W36" s="57">
        <v>25.96</v>
      </c>
      <c r="X36" s="57">
        <v>25.96</v>
      </c>
      <c r="Y36" s="57">
        <v>25.96</v>
      </c>
      <c r="Z36" s="57">
        <v>23.51</v>
      </c>
      <c r="AA36" s="57">
        <v>23.51</v>
      </c>
      <c r="AB36" s="57">
        <v>23.51</v>
      </c>
      <c r="AC36" s="283">
        <v>20.97</v>
      </c>
      <c r="AD36" s="283">
        <v>20.97</v>
      </c>
      <c r="AE36" s="283">
        <v>20.97</v>
      </c>
      <c r="AF36" s="283">
        <v>25.96</v>
      </c>
      <c r="AG36" s="283">
        <v>23.51</v>
      </c>
      <c r="AH36" s="283">
        <v>20.97</v>
      </c>
      <c r="AJ36" s="58">
        <v>1</v>
      </c>
      <c r="AK36" s="58">
        <v>0</v>
      </c>
      <c r="AL36" s="58">
        <v>0</v>
      </c>
      <c r="AM36" s="58">
        <v>1</v>
      </c>
      <c r="AN36" s="58">
        <v>0</v>
      </c>
      <c r="AO36" s="58">
        <v>0</v>
      </c>
      <c r="AP36" s="370">
        <v>1</v>
      </c>
      <c r="AQ36" s="370">
        <v>0</v>
      </c>
      <c r="AR36" s="370">
        <v>0</v>
      </c>
      <c r="AT36" s="279"/>
      <c r="AU36" s="279"/>
      <c r="AV36" s="279"/>
      <c r="AW36" s="279"/>
      <c r="AX36" s="281">
        <v>28.42</v>
      </c>
      <c r="AY36" s="281">
        <v>25.96</v>
      </c>
      <c r="AZ36" s="281">
        <v>23.51</v>
      </c>
      <c r="BA36" s="281">
        <v>20.97</v>
      </c>
      <c r="BB36" s="279"/>
      <c r="BC36" s="282">
        <v>-8.6558761435608755E-2</v>
      </c>
      <c r="BD36" s="282">
        <v>-9.437596302003079E-2</v>
      </c>
      <c r="BE36" s="282">
        <v>-0.10803913228413452</v>
      </c>
      <c r="BG36" s="314">
        <v>-389539.75615059829</v>
      </c>
      <c r="BH36" s="54">
        <v>-409117.60073189513</v>
      </c>
      <c r="BI36" s="314">
        <v>-1676.1904040833706</v>
      </c>
      <c r="BK36" s="4"/>
    </row>
    <row r="37" spans="1:63" x14ac:dyDescent="0.25">
      <c r="B37" s="52" t="s">
        <v>66</v>
      </c>
      <c r="C37" s="52" t="s">
        <v>54</v>
      </c>
      <c r="D37" s="52"/>
      <c r="E37" s="53" t="s">
        <v>51</v>
      </c>
      <c r="F37" s="53"/>
      <c r="G37" s="53"/>
      <c r="H37" s="54">
        <v>30264161.309999898</v>
      </c>
      <c r="I37" s="54">
        <v>8655803.2859315705</v>
      </c>
      <c r="J37" s="337"/>
      <c r="L37" s="55">
        <v>41821</v>
      </c>
      <c r="M37" s="55" t="s">
        <v>52</v>
      </c>
      <c r="N37" s="55" t="s">
        <v>52</v>
      </c>
      <c r="O37" s="55">
        <v>42095</v>
      </c>
      <c r="P37" s="55"/>
      <c r="Q37" s="55"/>
      <c r="R37" s="352">
        <v>42461</v>
      </c>
      <c r="S37" s="55"/>
      <c r="T37" s="55"/>
      <c r="V37" s="57">
        <v>6</v>
      </c>
      <c r="W37" s="57">
        <v>0.45</v>
      </c>
      <c r="X37" s="57">
        <v>0.45</v>
      </c>
      <c r="Y37" s="57">
        <v>0.45</v>
      </c>
      <c r="Z37" s="57">
        <v>0.45</v>
      </c>
      <c r="AA37" s="57">
        <v>0.45</v>
      </c>
      <c r="AB37" s="57">
        <v>0.45</v>
      </c>
      <c r="AC37" s="283">
        <v>0.45</v>
      </c>
      <c r="AD37" s="283">
        <v>0.45</v>
      </c>
      <c r="AE37" s="283">
        <v>0.45</v>
      </c>
      <c r="AF37" s="283">
        <v>0.45</v>
      </c>
      <c r="AG37" s="283">
        <v>0.45</v>
      </c>
      <c r="AH37" s="283">
        <v>0.45</v>
      </c>
      <c r="AJ37" s="58">
        <v>1</v>
      </c>
      <c r="AK37" s="58">
        <v>0</v>
      </c>
      <c r="AL37" s="58">
        <v>0</v>
      </c>
      <c r="AM37" s="58">
        <v>1</v>
      </c>
      <c r="AN37" s="58">
        <v>0</v>
      </c>
      <c r="AO37" s="58">
        <v>0</v>
      </c>
      <c r="AP37" s="370">
        <v>1</v>
      </c>
      <c r="AQ37" s="370">
        <v>0</v>
      </c>
      <c r="AR37" s="370">
        <v>0</v>
      </c>
      <c r="AT37" s="279"/>
      <c r="AU37" s="279"/>
      <c r="AV37" s="279"/>
      <c r="AW37" s="279"/>
      <c r="AX37" s="281">
        <v>6</v>
      </c>
      <c r="AY37" s="281">
        <v>0.45</v>
      </c>
      <c r="AZ37" s="281">
        <v>0.45</v>
      </c>
      <c r="BA37" s="281">
        <v>0.45</v>
      </c>
      <c r="BB37" s="279"/>
      <c r="BC37" s="282">
        <v>-0.92499999999999993</v>
      </c>
      <c r="BD37" s="282">
        <v>0</v>
      </c>
      <c r="BE37" s="282">
        <v>0</v>
      </c>
      <c r="BG37" s="314">
        <v>-27994349.211749904</v>
      </c>
      <c r="BH37" s="54">
        <v>0</v>
      </c>
      <c r="BI37" s="314">
        <v>0</v>
      </c>
      <c r="BK37" s="4"/>
    </row>
    <row r="38" spans="1:63" x14ac:dyDescent="0.25">
      <c r="B38" s="52" t="s">
        <v>67</v>
      </c>
      <c r="C38" s="52" t="s">
        <v>58</v>
      </c>
      <c r="D38" s="52"/>
      <c r="E38" s="53" t="s">
        <v>51</v>
      </c>
      <c r="F38" s="53"/>
      <c r="G38" s="53"/>
      <c r="H38" s="54">
        <v>0</v>
      </c>
      <c r="I38" s="54">
        <v>0</v>
      </c>
      <c r="J38" s="314">
        <v>0</v>
      </c>
      <c r="L38" s="55">
        <v>41821</v>
      </c>
      <c r="M38" s="55" t="s">
        <v>52</v>
      </c>
      <c r="N38" s="55" t="s">
        <v>52</v>
      </c>
      <c r="O38" s="55">
        <v>42095</v>
      </c>
      <c r="P38" s="55"/>
      <c r="Q38" s="55"/>
      <c r="R38" s="352">
        <v>42461</v>
      </c>
      <c r="S38" s="55"/>
      <c r="T38" s="55"/>
      <c r="V38" s="57">
        <v>0</v>
      </c>
      <c r="W38" s="57">
        <v>0</v>
      </c>
      <c r="X38" s="57">
        <v>0</v>
      </c>
      <c r="Y38" s="57">
        <v>0</v>
      </c>
      <c r="Z38" s="57">
        <v>0</v>
      </c>
      <c r="AA38" s="57">
        <v>0</v>
      </c>
      <c r="AB38" s="57">
        <v>0</v>
      </c>
      <c r="AC38" s="283">
        <v>0</v>
      </c>
      <c r="AD38" s="283">
        <v>0</v>
      </c>
      <c r="AE38" s="283">
        <v>0</v>
      </c>
      <c r="AF38" s="283">
        <v>0</v>
      </c>
      <c r="AG38" s="283">
        <v>0</v>
      </c>
      <c r="AH38" s="283">
        <v>0</v>
      </c>
      <c r="AJ38" s="58">
        <v>1</v>
      </c>
      <c r="AK38" s="58">
        <v>0</v>
      </c>
      <c r="AL38" s="58">
        <v>0</v>
      </c>
      <c r="AM38" s="58">
        <v>1</v>
      </c>
      <c r="AN38" s="58">
        <v>0</v>
      </c>
      <c r="AO38" s="58">
        <v>0</v>
      </c>
      <c r="AP38" s="370">
        <v>1</v>
      </c>
      <c r="AQ38" s="370">
        <v>0</v>
      </c>
      <c r="AR38" s="370">
        <v>0</v>
      </c>
      <c r="AT38" s="279"/>
      <c r="AU38" s="279"/>
      <c r="AV38" s="279"/>
      <c r="AW38" s="279"/>
      <c r="AX38" s="281">
        <v>0</v>
      </c>
      <c r="AY38" s="281">
        <v>0</v>
      </c>
      <c r="AZ38" s="281">
        <v>0</v>
      </c>
      <c r="BA38" s="281">
        <v>0</v>
      </c>
      <c r="BB38" s="279"/>
      <c r="BC38" s="282">
        <v>0</v>
      </c>
      <c r="BD38" s="282">
        <v>0</v>
      </c>
      <c r="BE38" s="282">
        <v>0</v>
      </c>
      <c r="BG38" s="314">
        <v>0</v>
      </c>
      <c r="BH38" s="54">
        <v>0</v>
      </c>
      <c r="BI38" s="314">
        <v>0</v>
      </c>
      <c r="BK38" s="4"/>
    </row>
    <row r="39" spans="1:63" x14ac:dyDescent="0.25">
      <c r="B39" s="52" t="s">
        <v>68</v>
      </c>
      <c r="C39" s="52" t="s">
        <v>62</v>
      </c>
      <c r="D39" s="52"/>
      <c r="E39" s="53" t="s">
        <v>51</v>
      </c>
      <c r="F39" s="53"/>
      <c r="G39" s="53"/>
      <c r="H39" s="54">
        <v>0</v>
      </c>
      <c r="I39" s="54">
        <v>0</v>
      </c>
      <c r="J39" s="314">
        <v>0</v>
      </c>
      <c r="L39" s="55">
        <v>41821</v>
      </c>
      <c r="M39" s="55" t="s">
        <v>52</v>
      </c>
      <c r="N39" s="55" t="s">
        <v>52</v>
      </c>
      <c r="O39" s="55">
        <v>42095</v>
      </c>
      <c r="P39" s="55"/>
      <c r="Q39" s="55"/>
      <c r="R39" s="352">
        <v>42461</v>
      </c>
      <c r="S39" s="55"/>
      <c r="T39" s="55"/>
      <c r="V39" s="57">
        <v>0</v>
      </c>
      <c r="W39" s="57">
        <v>0</v>
      </c>
      <c r="X39" s="57">
        <v>0</v>
      </c>
      <c r="Y39" s="57">
        <v>0</v>
      </c>
      <c r="Z39" s="57">
        <v>0</v>
      </c>
      <c r="AA39" s="57">
        <v>0</v>
      </c>
      <c r="AB39" s="57">
        <v>0</v>
      </c>
      <c r="AC39" s="283">
        <v>0</v>
      </c>
      <c r="AD39" s="283">
        <v>0</v>
      </c>
      <c r="AE39" s="283">
        <v>0</v>
      </c>
      <c r="AF39" s="283">
        <v>0</v>
      </c>
      <c r="AG39" s="283">
        <v>0</v>
      </c>
      <c r="AH39" s="283">
        <v>0</v>
      </c>
      <c r="AJ39" s="58">
        <v>1</v>
      </c>
      <c r="AK39" s="58">
        <v>0</v>
      </c>
      <c r="AL39" s="58">
        <v>0</v>
      </c>
      <c r="AM39" s="58">
        <v>1</v>
      </c>
      <c r="AN39" s="58">
        <v>0</v>
      </c>
      <c r="AO39" s="58">
        <v>0</v>
      </c>
      <c r="AP39" s="370">
        <v>1</v>
      </c>
      <c r="AQ39" s="370">
        <v>0</v>
      </c>
      <c r="AR39" s="370">
        <v>0</v>
      </c>
      <c r="AT39" s="279"/>
      <c r="AU39" s="279"/>
      <c r="AV39" s="279"/>
      <c r="AW39" s="279"/>
      <c r="AX39" s="281">
        <v>0</v>
      </c>
      <c r="AY39" s="281">
        <v>0</v>
      </c>
      <c r="AZ39" s="281">
        <v>0</v>
      </c>
      <c r="BA39" s="281">
        <v>0</v>
      </c>
      <c r="BB39" s="279"/>
      <c r="BC39" s="282">
        <v>0</v>
      </c>
      <c r="BD39" s="282">
        <v>0</v>
      </c>
      <c r="BE39" s="282">
        <v>0</v>
      </c>
      <c r="BG39" s="314">
        <v>0</v>
      </c>
      <c r="BH39" s="54">
        <v>0</v>
      </c>
      <c r="BI39" s="314">
        <v>0</v>
      </c>
      <c r="BK39" s="4"/>
    </row>
    <row r="40" spans="1:63" x14ac:dyDescent="0.25">
      <c r="B40" s="52" t="s">
        <v>69</v>
      </c>
      <c r="C40" s="52" t="s">
        <v>70</v>
      </c>
      <c r="D40" s="52"/>
      <c r="E40" s="53" t="s">
        <v>51</v>
      </c>
      <c r="F40" s="53"/>
      <c r="G40" s="53"/>
      <c r="H40" s="54">
        <v>227300</v>
      </c>
      <c r="I40" s="54">
        <v>571330.99088399997</v>
      </c>
      <c r="J40" s="314">
        <v>916641</v>
      </c>
      <c r="L40" s="55">
        <v>41851</v>
      </c>
      <c r="M40" s="55"/>
      <c r="N40" s="55"/>
      <c r="O40" s="55">
        <v>42095</v>
      </c>
      <c r="P40" s="55"/>
      <c r="Q40" s="55"/>
      <c r="R40" s="352">
        <v>42461</v>
      </c>
      <c r="S40" s="55"/>
      <c r="T40" s="55"/>
      <c r="V40" s="57">
        <v>50</v>
      </c>
      <c r="W40" s="57">
        <v>11</v>
      </c>
      <c r="X40" s="57">
        <v>11</v>
      </c>
      <c r="Y40" s="57">
        <v>11</v>
      </c>
      <c r="Z40" s="57">
        <v>11</v>
      </c>
      <c r="AA40" s="57">
        <v>11</v>
      </c>
      <c r="AB40" s="57">
        <v>11</v>
      </c>
      <c r="AC40" s="283">
        <v>11</v>
      </c>
      <c r="AD40" s="283">
        <v>11</v>
      </c>
      <c r="AE40" s="283">
        <v>11</v>
      </c>
      <c r="AF40" s="283">
        <v>11</v>
      </c>
      <c r="AG40" s="283">
        <v>11</v>
      </c>
      <c r="AH40" s="283">
        <v>11</v>
      </c>
      <c r="AJ40" s="58">
        <v>1</v>
      </c>
      <c r="AK40" s="58">
        <v>0</v>
      </c>
      <c r="AL40" s="58">
        <v>0</v>
      </c>
      <c r="AM40" s="58">
        <v>1</v>
      </c>
      <c r="AN40" s="58">
        <v>0</v>
      </c>
      <c r="AO40" s="58">
        <v>0</v>
      </c>
      <c r="AP40" s="370">
        <v>1</v>
      </c>
      <c r="AQ40" s="370">
        <v>0</v>
      </c>
      <c r="AR40" s="370">
        <v>0</v>
      </c>
      <c r="AT40" s="279"/>
      <c r="AU40" s="279"/>
      <c r="AV40" s="279"/>
      <c r="AW40" s="279"/>
      <c r="AX40" s="281">
        <v>50</v>
      </c>
      <c r="AY40" s="281">
        <v>11</v>
      </c>
      <c r="AZ40" s="281">
        <v>11</v>
      </c>
      <c r="BA40" s="281">
        <v>11</v>
      </c>
      <c r="BB40" s="279"/>
      <c r="BC40" s="282">
        <v>-0.78</v>
      </c>
      <c r="BD40" s="282">
        <v>0</v>
      </c>
      <c r="BE40" s="282">
        <v>0</v>
      </c>
      <c r="BG40" s="314">
        <v>-177294</v>
      </c>
      <c r="BH40" s="54">
        <v>0</v>
      </c>
      <c r="BI40" s="314">
        <v>0</v>
      </c>
      <c r="BK40" s="4"/>
    </row>
    <row r="41" spans="1:63" x14ac:dyDescent="0.25">
      <c r="B41" s="52" t="s">
        <v>71</v>
      </c>
      <c r="C41" s="52" t="s">
        <v>70</v>
      </c>
      <c r="D41" s="52"/>
      <c r="E41" s="53" t="s">
        <v>51</v>
      </c>
      <c r="F41" s="53"/>
      <c r="G41" s="53"/>
      <c r="H41" s="54">
        <v>0</v>
      </c>
      <c r="I41" s="54">
        <v>0</v>
      </c>
      <c r="J41" s="314">
        <v>0</v>
      </c>
      <c r="L41" s="55">
        <v>41851</v>
      </c>
      <c r="M41" s="55"/>
      <c r="N41" s="55"/>
      <c r="O41" s="55">
        <v>42095</v>
      </c>
      <c r="P41" s="55"/>
      <c r="Q41" s="55"/>
      <c r="R41" s="352">
        <v>42461</v>
      </c>
      <c r="S41" s="55"/>
      <c r="T41" s="55"/>
      <c r="V41" s="57">
        <v>50</v>
      </c>
      <c r="W41" s="57">
        <v>11</v>
      </c>
      <c r="X41" s="57">
        <v>11</v>
      </c>
      <c r="Y41" s="57">
        <v>11</v>
      </c>
      <c r="Z41" s="57">
        <v>11</v>
      </c>
      <c r="AA41" s="57">
        <v>11</v>
      </c>
      <c r="AB41" s="57">
        <v>11</v>
      </c>
      <c r="AC41" s="283">
        <v>11</v>
      </c>
      <c r="AD41" s="283">
        <v>11</v>
      </c>
      <c r="AE41" s="283">
        <v>11</v>
      </c>
      <c r="AF41" s="283">
        <v>11</v>
      </c>
      <c r="AG41" s="283">
        <v>11</v>
      </c>
      <c r="AH41" s="283">
        <v>11</v>
      </c>
      <c r="AJ41" s="58">
        <v>1</v>
      </c>
      <c r="AK41" s="58">
        <v>0</v>
      </c>
      <c r="AL41" s="58">
        <v>0</v>
      </c>
      <c r="AM41" s="58">
        <v>1</v>
      </c>
      <c r="AN41" s="58">
        <v>0</v>
      </c>
      <c r="AO41" s="58">
        <v>0</v>
      </c>
      <c r="AP41" s="370">
        <v>1</v>
      </c>
      <c r="AQ41" s="370">
        <v>0</v>
      </c>
      <c r="AR41" s="370">
        <v>0</v>
      </c>
      <c r="AT41" s="279"/>
      <c r="AU41" s="279"/>
      <c r="AV41" s="279"/>
      <c r="AW41" s="279"/>
      <c r="AX41" s="281">
        <v>50</v>
      </c>
      <c r="AY41" s="281">
        <v>11</v>
      </c>
      <c r="AZ41" s="281">
        <v>11</v>
      </c>
      <c r="BA41" s="281">
        <v>11</v>
      </c>
      <c r="BB41" s="279"/>
      <c r="BC41" s="282">
        <v>-0.78</v>
      </c>
      <c r="BD41" s="282">
        <v>0</v>
      </c>
      <c r="BE41" s="282">
        <v>0</v>
      </c>
      <c r="BG41" s="314">
        <v>0</v>
      </c>
      <c r="BH41" s="54">
        <v>0</v>
      </c>
      <c r="BI41" s="314">
        <v>0</v>
      </c>
      <c r="BK41" s="4"/>
    </row>
    <row r="42" spans="1:63" x14ac:dyDescent="0.25">
      <c r="B42" s="52" t="s">
        <v>72</v>
      </c>
      <c r="C42" s="52" t="s">
        <v>54</v>
      </c>
      <c r="D42" s="52"/>
      <c r="E42" s="53" t="s">
        <v>73</v>
      </c>
      <c r="F42" s="53"/>
      <c r="G42" s="53"/>
      <c r="H42" s="54">
        <v>0</v>
      </c>
      <c r="I42" s="54"/>
      <c r="J42" s="314"/>
      <c r="L42" s="55">
        <v>41821</v>
      </c>
      <c r="M42" s="55"/>
      <c r="N42" s="55"/>
      <c r="O42" s="55">
        <v>42095</v>
      </c>
      <c r="P42" s="55"/>
      <c r="Q42" s="55"/>
      <c r="R42" s="352">
        <v>42461</v>
      </c>
      <c r="S42" s="55"/>
      <c r="T42" s="55"/>
      <c r="V42" s="57">
        <v>47.08</v>
      </c>
      <c r="W42" s="57">
        <f t="shared" ref="W42:AB43" si="1">SUM(W48-W44)</f>
        <v>31.660912222924622</v>
      </c>
      <c r="X42" s="57">
        <f t="shared" si="1"/>
        <v>31.660912222924622</v>
      </c>
      <c r="Y42" s="57">
        <f t="shared" si="1"/>
        <v>31.660912222924622</v>
      </c>
      <c r="Z42" s="57">
        <f t="shared" si="1"/>
        <v>18.929999999999996</v>
      </c>
      <c r="AA42" s="57">
        <f t="shared" si="1"/>
        <v>18.929999999999996</v>
      </c>
      <c r="AB42" s="57">
        <f t="shared" si="1"/>
        <v>18.929999999999996</v>
      </c>
      <c r="AC42" s="283">
        <v>8.7295644401695469</v>
      </c>
      <c r="AD42" s="283">
        <v>8.7295644401695469</v>
      </c>
      <c r="AE42" s="283">
        <v>8.7295644401695469</v>
      </c>
      <c r="AF42" s="283">
        <v>31.660912222924622</v>
      </c>
      <c r="AG42" s="283">
        <v>18.929999999999996</v>
      </c>
      <c r="AH42" s="283">
        <v>8.7295644401695469</v>
      </c>
      <c r="AJ42" s="58">
        <v>1</v>
      </c>
      <c r="AK42" s="58">
        <v>0</v>
      </c>
      <c r="AL42" s="58">
        <v>0</v>
      </c>
      <c r="AM42" s="58">
        <v>1</v>
      </c>
      <c r="AN42" s="58">
        <v>0</v>
      </c>
      <c r="AO42" s="58">
        <v>0</v>
      </c>
      <c r="AP42" s="370">
        <v>1</v>
      </c>
      <c r="AQ42" s="370">
        <v>0</v>
      </c>
      <c r="AR42" s="370">
        <v>0</v>
      </c>
      <c r="AT42" s="279"/>
      <c r="AU42" s="279"/>
      <c r="AV42" s="279"/>
      <c r="AW42" s="279"/>
      <c r="AX42" s="283">
        <v>47.08</v>
      </c>
      <c r="AY42" s="281">
        <v>31.660912222924622</v>
      </c>
      <c r="AZ42" s="281">
        <v>18.929999999999996</v>
      </c>
      <c r="BA42" s="281">
        <v>8.7295644401695469</v>
      </c>
      <c r="BB42" s="279"/>
      <c r="BC42" s="282">
        <v>-0.32750823655640138</v>
      </c>
      <c r="BD42" s="282">
        <v>-0.40210187670166347</v>
      </c>
      <c r="BE42" s="282">
        <v>-0.53885026729162444</v>
      </c>
      <c r="BG42" s="314">
        <v>0</v>
      </c>
      <c r="BH42" s="54">
        <v>0</v>
      </c>
      <c r="BI42" s="314">
        <v>0</v>
      </c>
      <c r="BK42" s="4"/>
    </row>
    <row r="43" spans="1:63" x14ac:dyDescent="0.25">
      <c r="B43" s="52" t="s">
        <v>74</v>
      </c>
      <c r="C43" s="52" t="s">
        <v>54</v>
      </c>
      <c r="D43" s="52"/>
      <c r="E43" s="53" t="s">
        <v>73</v>
      </c>
      <c r="F43" s="53"/>
      <c r="G43" s="53"/>
      <c r="H43" s="54">
        <v>0</v>
      </c>
      <c r="I43" s="54"/>
      <c r="J43" s="314"/>
      <c r="L43" s="55">
        <v>41821</v>
      </c>
      <c r="M43" s="55"/>
      <c r="N43" s="55"/>
      <c r="O43" s="55">
        <v>42095</v>
      </c>
      <c r="P43" s="55"/>
      <c r="Q43" s="55"/>
      <c r="R43" s="352">
        <v>42461</v>
      </c>
      <c r="S43" s="55"/>
      <c r="T43" s="55"/>
      <c r="V43" s="57">
        <v>40.86</v>
      </c>
      <c r="W43" s="57">
        <f t="shared" si="1"/>
        <v>21.901000000000003</v>
      </c>
      <c r="X43" s="57">
        <f t="shared" si="1"/>
        <v>21.901000000000003</v>
      </c>
      <c r="Y43" s="57">
        <f t="shared" si="1"/>
        <v>21.901000000000003</v>
      </c>
      <c r="Z43" s="57">
        <f t="shared" si="1"/>
        <v>9.8099999999999987</v>
      </c>
      <c r="AA43" s="57">
        <f t="shared" si="1"/>
        <v>9.8099999999999987</v>
      </c>
      <c r="AB43" s="57">
        <f t="shared" si="1"/>
        <v>9.8099999999999987</v>
      </c>
      <c r="AC43" s="283">
        <v>3.5527136788005009E-15</v>
      </c>
      <c r="AD43" s="283">
        <v>3.5527136788005009E-15</v>
      </c>
      <c r="AE43" s="283">
        <v>3.5527136788005009E-15</v>
      </c>
      <c r="AF43" s="283">
        <v>21.9</v>
      </c>
      <c r="AG43" s="283">
        <v>9.81</v>
      </c>
      <c r="AH43" s="283">
        <v>3.5527136788005009E-15</v>
      </c>
      <c r="AJ43" s="58">
        <v>1</v>
      </c>
      <c r="AK43" s="58">
        <v>0</v>
      </c>
      <c r="AL43" s="58">
        <v>0</v>
      </c>
      <c r="AM43" s="58">
        <v>1</v>
      </c>
      <c r="AN43" s="58">
        <v>0</v>
      </c>
      <c r="AO43" s="58">
        <v>0</v>
      </c>
      <c r="AP43" s="370">
        <v>1</v>
      </c>
      <c r="AQ43" s="370">
        <v>0</v>
      </c>
      <c r="AR43" s="370">
        <v>0</v>
      </c>
      <c r="AT43" s="279"/>
      <c r="AU43" s="279"/>
      <c r="AV43" s="279"/>
      <c r="AW43" s="279"/>
      <c r="AX43" s="283">
        <v>40.86</v>
      </c>
      <c r="AY43" s="281">
        <v>21.901000000000003</v>
      </c>
      <c r="AZ43" s="281">
        <v>9.8099999999999987</v>
      </c>
      <c r="BA43" s="281">
        <v>3.5527136788005009E-15</v>
      </c>
      <c r="BB43" s="279"/>
      <c r="BC43" s="282">
        <v>-0.46399902104747909</v>
      </c>
      <c r="BD43" s="282">
        <v>-0.55207524770558436</v>
      </c>
      <c r="BE43" s="282">
        <v>-0.99999999999999967</v>
      </c>
      <c r="BG43" s="314">
        <v>0</v>
      </c>
      <c r="BH43" s="54">
        <v>0</v>
      </c>
      <c r="BI43" s="314">
        <v>0</v>
      </c>
      <c r="BK43" s="4"/>
    </row>
    <row r="44" spans="1:63" x14ac:dyDescent="0.25">
      <c r="B44" s="52" t="s">
        <v>75</v>
      </c>
      <c r="C44" s="52" t="s">
        <v>54</v>
      </c>
      <c r="D44" s="52"/>
      <c r="E44" s="53" t="s">
        <v>51</v>
      </c>
      <c r="F44" s="53"/>
      <c r="G44" s="53"/>
      <c r="H44" s="54">
        <v>0</v>
      </c>
      <c r="I44" s="54">
        <v>-2005737.8281950799</v>
      </c>
      <c r="J44" s="314">
        <v>-2637712.3860447854</v>
      </c>
      <c r="L44" s="55">
        <v>41821</v>
      </c>
      <c r="M44" s="55"/>
      <c r="N44" s="55"/>
      <c r="O44" s="55">
        <v>42095</v>
      </c>
      <c r="P44" s="55"/>
      <c r="Q44" s="55"/>
      <c r="R44" s="352">
        <v>42461</v>
      </c>
      <c r="S44" s="55"/>
      <c r="T44" s="55"/>
      <c r="V44" s="57">
        <v>0</v>
      </c>
      <c r="W44" s="57">
        <v>12.83</v>
      </c>
      <c r="X44" s="57">
        <v>12.83</v>
      </c>
      <c r="Y44" s="57">
        <v>12.83</v>
      </c>
      <c r="Z44" s="57">
        <v>22.62</v>
      </c>
      <c r="AA44" s="57">
        <v>22.62</v>
      </c>
      <c r="AB44" s="57">
        <v>22.62</v>
      </c>
      <c r="AC44" s="283">
        <v>29.68</v>
      </c>
      <c r="AD44" s="283">
        <v>29.68</v>
      </c>
      <c r="AE44" s="283">
        <v>29.68</v>
      </c>
      <c r="AF44" s="283">
        <v>12.83</v>
      </c>
      <c r="AG44" s="283">
        <v>22.62</v>
      </c>
      <c r="AH44" s="283">
        <v>29.68</v>
      </c>
      <c r="AJ44" s="58">
        <v>1</v>
      </c>
      <c r="AK44" s="58">
        <v>0</v>
      </c>
      <c r="AL44" s="58">
        <v>0</v>
      </c>
      <c r="AM44" s="58">
        <v>1</v>
      </c>
      <c r="AN44" s="58">
        <v>0</v>
      </c>
      <c r="AO44" s="58">
        <v>0</v>
      </c>
      <c r="AP44" s="370">
        <v>1</v>
      </c>
      <c r="AQ44" s="370">
        <v>0</v>
      </c>
      <c r="AR44" s="370">
        <v>0</v>
      </c>
      <c r="AT44" s="279"/>
      <c r="AU44" s="279"/>
      <c r="AV44" s="279"/>
      <c r="AW44" s="279"/>
      <c r="AX44" s="281">
        <v>0</v>
      </c>
      <c r="AY44" s="281">
        <v>12.83</v>
      </c>
      <c r="AZ44" s="281">
        <v>22.62</v>
      </c>
      <c r="BA44" s="281">
        <v>29.68</v>
      </c>
      <c r="BB44" s="279"/>
      <c r="BC44" s="282" t="s">
        <v>76</v>
      </c>
      <c r="BD44" s="282">
        <v>0.76305533904910372</v>
      </c>
      <c r="BE44" s="282">
        <v>0.31211317418213963</v>
      </c>
      <c r="BG44" s="315" t="s">
        <v>76</v>
      </c>
      <c r="BH44" s="54">
        <v>-1530488.9585370098</v>
      </c>
      <c r="BI44" s="314">
        <v>-823264.7853879832</v>
      </c>
      <c r="BK44" s="4"/>
    </row>
    <row r="45" spans="1:63" ht="26.25" x14ac:dyDescent="0.25">
      <c r="B45" s="61" t="s">
        <v>77</v>
      </c>
      <c r="C45" s="52" t="s">
        <v>54</v>
      </c>
      <c r="D45" s="52"/>
      <c r="E45" s="53" t="s">
        <v>51</v>
      </c>
      <c r="F45" s="53"/>
      <c r="G45" s="53"/>
      <c r="H45" s="54">
        <v>0</v>
      </c>
      <c r="I45" s="54">
        <v>-665988.32732622605</v>
      </c>
      <c r="J45" s="314">
        <v>-1031237.5279135946</v>
      </c>
      <c r="L45" s="55">
        <v>41821</v>
      </c>
      <c r="M45" s="55"/>
      <c r="N45" s="55"/>
      <c r="O45" s="55">
        <v>42095</v>
      </c>
      <c r="P45" s="55"/>
      <c r="Q45" s="55"/>
      <c r="R45" s="352">
        <v>42461</v>
      </c>
      <c r="S45" s="55"/>
      <c r="T45" s="55"/>
      <c r="V45" s="57">
        <v>0</v>
      </c>
      <c r="W45" s="57">
        <v>12.83</v>
      </c>
      <c r="X45" s="57">
        <v>12.83</v>
      </c>
      <c r="Y45" s="57">
        <v>12.83</v>
      </c>
      <c r="Z45" s="57">
        <v>22.62</v>
      </c>
      <c r="AA45" s="57">
        <v>22.62</v>
      </c>
      <c r="AB45" s="57">
        <v>22.62</v>
      </c>
      <c r="AC45" s="283">
        <v>29.68</v>
      </c>
      <c r="AD45" s="283">
        <v>29.68</v>
      </c>
      <c r="AE45" s="283">
        <v>29.68</v>
      </c>
      <c r="AF45" s="283">
        <v>12.83</v>
      </c>
      <c r="AG45" s="283">
        <v>22.62</v>
      </c>
      <c r="AH45" s="283">
        <v>29.68</v>
      </c>
      <c r="AJ45" s="58">
        <v>1</v>
      </c>
      <c r="AK45" s="58">
        <v>0</v>
      </c>
      <c r="AL45" s="58">
        <v>0</v>
      </c>
      <c r="AM45" s="58">
        <v>1</v>
      </c>
      <c r="AN45" s="58">
        <v>0</v>
      </c>
      <c r="AO45" s="58">
        <v>0</v>
      </c>
      <c r="AP45" s="370">
        <v>1</v>
      </c>
      <c r="AQ45" s="370">
        <v>0</v>
      </c>
      <c r="AR45" s="370">
        <v>0</v>
      </c>
      <c r="AT45" s="279"/>
      <c r="AU45" s="279"/>
      <c r="AV45" s="279"/>
      <c r="AW45" s="279"/>
      <c r="AX45" s="281">
        <v>0</v>
      </c>
      <c r="AY45" s="281">
        <v>12.83</v>
      </c>
      <c r="AZ45" s="281">
        <v>22.62</v>
      </c>
      <c r="BA45" s="281">
        <v>29.68</v>
      </c>
      <c r="BB45" s="279"/>
      <c r="BC45" s="282" t="s">
        <v>76</v>
      </c>
      <c r="BD45" s="282">
        <v>0.76305533904910372</v>
      </c>
      <c r="BE45" s="282">
        <v>0.31211317418213963</v>
      </c>
      <c r="BG45" s="315" t="s">
        <v>76</v>
      </c>
      <c r="BH45" s="54">
        <v>-508185.94891065889</v>
      </c>
      <c r="BI45" s="314">
        <v>-321862.81817285484</v>
      </c>
      <c r="BK45" s="4"/>
    </row>
    <row r="46" spans="1:63" s="65" customFormat="1" x14ac:dyDescent="0.25">
      <c r="A46" s="62"/>
      <c r="B46" s="63"/>
      <c r="C46" s="63"/>
      <c r="D46" s="63"/>
      <c r="E46" s="62"/>
      <c r="F46" s="62"/>
      <c r="G46" s="62"/>
      <c r="H46" s="64"/>
      <c r="I46" s="268"/>
      <c r="J46" s="338"/>
      <c r="L46" s="66"/>
      <c r="M46" s="66"/>
      <c r="N46" s="66"/>
      <c r="O46" s="66"/>
      <c r="P46" s="66"/>
      <c r="Q46" s="66"/>
      <c r="R46" s="353"/>
      <c r="S46" s="66"/>
      <c r="T46" s="66"/>
      <c r="V46" s="67"/>
      <c r="W46" s="67"/>
      <c r="X46" s="67"/>
      <c r="Y46" s="67"/>
      <c r="Z46" s="67"/>
      <c r="AA46" s="67"/>
      <c r="AB46" s="67"/>
      <c r="AC46" s="360"/>
      <c r="AD46" s="360"/>
      <c r="AE46" s="360"/>
      <c r="AF46" s="360"/>
      <c r="AG46" s="360"/>
      <c r="AH46" s="360"/>
      <c r="AJ46" s="68"/>
      <c r="AK46" s="68"/>
      <c r="AL46" s="68"/>
      <c r="AM46" s="68"/>
      <c r="AN46" s="68"/>
      <c r="AO46" s="68"/>
      <c r="AP46" s="371"/>
      <c r="AQ46" s="371"/>
      <c r="AR46" s="371"/>
      <c r="AT46" s="284"/>
      <c r="AU46" s="284"/>
      <c r="AV46" s="284"/>
      <c r="AW46" s="284"/>
      <c r="AX46" s="285"/>
      <c r="AY46" s="285"/>
      <c r="AZ46" s="285"/>
      <c r="BA46" s="285"/>
      <c r="BB46" s="284"/>
      <c r="BC46" s="286"/>
      <c r="BD46" s="286"/>
      <c r="BE46" s="286"/>
      <c r="BG46" s="64"/>
      <c r="BH46" s="64"/>
      <c r="BI46" s="338"/>
    </row>
    <row r="47" spans="1:63" s="65" customFormat="1" x14ac:dyDescent="0.25">
      <c r="A47" s="62"/>
      <c r="B47" s="69" t="s">
        <v>78</v>
      </c>
      <c r="C47" s="63"/>
      <c r="D47" s="63"/>
      <c r="E47" s="62"/>
      <c r="F47" s="62"/>
      <c r="G47" s="62"/>
      <c r="H47" s="70"/>
      <c r="I47" s="70"/>
      <c r="J47" s="339"/>
      <c r="L47" s="66"/>
      <c r="M47" s="66"/>
      <c r="N47" s="66"/>
      <c r="O47" s="66"/>
      <c r="P47" s="66"/>
      <c r="Q47" s="66"/>
      <c r="R47" s="353"/>
      <c r="S47" s="66"/>
      <c r="T47" s="66"/>
      <c r="V47" s="67"/>
      <c r="W47" s="67"/>
      <c r="X47" s="67"/>
      <c r="Y47" s="67"/>
      <c r="Z47" s="67"/>
      <c r="AA47" s="67"/>
      <c r="AB47" s="67"/>
      <c r="AC47" s="360"/>
      <c r="AD47" s="360"/>
      <c r="AE47" s="360"/>
      <c r="AF47" s="360"/>
      <c r="AG47" s="360"/>
      <c r="AH47" s="360"/>
      <c r="AJ47" s="68"/>
      <c r="AK47" s="68"/>
      <c r="AL47" s="68"/>
      <c r="AM47" s="68"/>
      <c r="AN47" s="68"/>
      <c r="AO47" s="68"/>
      <c r="AP47" s="371"/>
      <c r="AQ47" s="371"/>
      <c r="AR47" s="371"/>
      <c r="AT47" s="284"/>
      <c r="AU47" s="284"/>
      <c r="AV47" s="284"/>
      <c r="AW47" s="284"/>
      <c r="AX47" s="285"/>
      <c r="AY47" s="285"/>
      <c r="AZ47" s="285"/>
      <c r="BA47" s="285"/>
      <c r="BB47" s="284"/>
      <c r="BC47" s="286"/>
      <c r="BD47" s="286"/>
      <c r="BE47" s="286"/>
      <c r="BG47" s="64"/>
      <c r="BH47" s="64"/>
      <c r="BI47" s="338"/>
    </row>
    <row r="48" spans="1:63" x14ac:dyDescent="0.25">
      <c r="B48" s="63" t="s">
        <v>79</v>
      </c>
      <c r="C48" s="52" t="s">
        <v>54</v>
      </c>
      <c r="D48" s="52"/>
      <c r="E48" s="53" t="s">
        <v>73</v>
      </c>
      <c r="F48" s="53"/>
      <c r="G48" s="53"/>
      <c r="H48" s="71"/>
      <c r="I48" s="71"/>
      <c r="J48" s="71"/>
      <c r="L48" s="55">
        <v>41821</v>
      </c>
      <c r="M48" s="55" t="s">
        <v>52</v>
      </c>
      <c r="N48" s="55" t="s">
        <v>52</v>
      </c>
      <c r="O48" s="55">
        <v>42095</v>
      </c>
      <c r="P48" s="55"/>
      <c r="Q48" s="55"/>
      <c r="R48" s="352">
        <v>42461</v>
      </c>
      <c r="S48" s="55"/>
      <c r="T48" s="55"/>
      <c r="V48" s="57">
        <v>47.08</v>
      </c>
      <c r="W48" s="57">
        <v>44.490912222924621</v>
      </c>
      <c r="X48" s="57">
        <v>44.490912222924621</v>
      </c>
      <c r="Y48" s="57">
        <v>44.490912222924621</v>
      </c>
      <c r="Z48" s="57">
        <v>41.55</v>
      </c>
      <c r="AA48" s="57">
        <v>41.55</v>
      </c>
      <c r="AB48" s="57">
        <v>41.55</v>
      </c>
      <c r="AC48" s="283">
        <v>38.409564440169547</v>
      </c>
      <c r="AD48" s="283">
        <v>38.409564440169547</v>
      </c>
      <c r="AE48" s="283">
        <v>38.409564440169547</v>
      </c>
      <c r="AF48" s="283">
        <v>44.490912222924621</v>
      </c>
      <c r="AG48" s="283">
        <v>41.55</v>
      </c>
      <c r="AH48" s="283">
        <v>38.409564440169547</v>
      </c>
      <c r="AJ48" s="58">
        <v>1</v>
      </c>
      <c r="AK48" s="58">
        <v>0</v>
      </c>
      <c r="AL48" s="58">
        <v>0</v>
      </c>
      <c r="AM48" s="58">
        <v>1</v>
      </c>
      <c r="AN48" s="58">
        <v>0</v>
      </c>
      <c r="AO48" s="58">
        <v>0</v>
      </c>
      <c r="AP48" s="370">
        <v>1</v>
      </c>
      <c r="AQ48" s="370">
        <v>0</v>
      </c>
      <c r="AR48" s="370">
        <v>0</v>
      </c>
      <c r="AT48" s="287" t="b">
        <v>1</v>
      </c>
      <c r="AU48" s="287" t="b">
        <v>1</v>
      </c>
      <c r="AV48" s="287" t="b">
        <v>1</v>
      </c>
      <c r="AW48" s="279"/>
      <c r="AX48" s="281">
        <v>47.08</v>
      </c>
      <c r="AY48" s="281">
        <v>44.490912222924621</v>
      </c>
      <c r="AZ48" s="281">
        <v>41.55</v>
      </c>
      <c r="BA48" s="281">
        <v>38.409564440169547</v>
      </c>
      <c r="BB48" s="279"/>
      <c r="BC48" s="282">
        <v>-5.4993368247140559E-2</v>
      </c>
      <c r="BD48" s="282">
        <v>-6.6101414333538291E-2</v>
      </c>
      <c r="BE48" s="282">
        <v>-7.5582083269084249E-2</v>
      </c>
      <c r="BG48" s="71"/>
      <c r="BH48" s="71"/>
      <c r="BI48" s="71"/>
      <c r="BK48" s="4"/>
    </row>
    <row r="49" spans="1:69" ht="18" customHeight="1" x14ac:dyDescent="0.25">
      <c r="B49" s="72" t="s">
        <v>80</v>
      </c>
      <c r="C49" s="52" t="s">
        <v>54</v>
      </c>
      <c r="D49" s="52"/>
      <c r="E49" s="53" t="s">
        <v>73</v>
      </c>
      <c r="F49" s="53"/>
      <c r="G49" s="53"/>
      <c r="H49" s="71"/>
      <c r="I49" s="71"/>
      <c r="J49" s="71"/>
      <c r="L49" s="55">
        <v>41821</v>
      </c>
      <c r="M49" s="55" t="s">
        <v>52</v>
      </c>
      <c r="N49" s="55" t="s">
        <v>52</v>
      </c>
      <c r="O49" s="55">
        <v>42095</v>
      </c>
      <c r="P49" s="55"/>
      <c r="Q49" s="55"/>
      <c r="R49" s="352">
        <v>42461</v>
      </c>
      <c r="S49" s="55"/>
      <c r="T49" s="55"/>
      <c r="V49" s="2">
        <v>40.860000000000007</v>
      </c>
      <c r="W49" s="57">
        <v>34.731000000000002</v>
      </c>
      <c r="X49" s="57">
        <v>34.731000000000002</v>
      </c>
      <c r="Y49" s="57">
        <v>34.731000000000002</v>
      </c>
      <c r="Z49" s="57">
        <v>32.43</v>
      </c>
      <c r="AA49" s="57">
        <v>32.43</v>
      </c>
      <c r="AB49" s="57">
        <v>32.43</v>
      </c>
      <c r="AC49" s="283">
        <v>29.680000000000003</v>
      </c>
      <c r="AD49" s="283">
        <v>29.680000000000003</v>
      </c>
      <c r="AE49" s="283">
        <v>29.680000000000003</v>
      </c>
      <c r="AF49" s="283">
        <v>34.731000000000002</v>
      </c>
      <c r="AG49" s="283">
        <v>32.43</v>
      </c>
      <c r="AH49" s="283">
        <v>29.680000000000003</v>
      </c>
      <c r="AJ49" s="58">
        <v>1</v>
      </c>
      <c r="AK49" s="58">
        <v>0</v>
      </c>
      <c r="AL49" s="58">
        <v>0</v>
      </c>
      <c r="AM49" s="58">
        <v>1</v>
      </c>
      <c r="AN49" s="58">
        <v>0</v>
      </c>
      <c r="AO49" s="58">
        <v>0</v>
      </c>
      <c r="AP49" s="370">
        <v>1</v>
      </c>
      <c r="AQ49" s="370">
        <v>0</v>
      </c>
      <c r="AR49" s="370">
        <v>0</v>
      </c>
      <c r="AT49" s="287" t="b">
        <v>1</v>
      </c>
      <c r="AU49" s="287" t="b">
        <v>1</v>
      </c>
      <c r="AV49" s="287" t="b">
        <v>1</v>
      </c>
      <c r="AW49" s="279"/>
      <c r="AX49" s="281">
        <v>40.860000000000007</v>
      </c>
      <c r="AY49" s="281">
        <v>34.731000000000002</v>
      </c>
      <c r="AZ49" s="281">
        <v>32.43</v>
      </c>
      <c r="BA49" s="281">
        <v>29.680000000000003</v>
      </c>
      <c r="BB49" s="279"/>
      <c r="BC49" s="282">
        <v>-0.15000000000000011</v>
      </c>
      <c r="BD49" s="282">
        <v>-6.6252051481385563E-2</v>
      </c>
      <c r="BE49" s="282">
        <v>-8.479802651865545E-2</v>
      </c>
      <c r="BG49" s="71"/>
      <c r="BH49" s="71"/>
      <c r="BI49" s="71"/>
      <c r="BK49" s="4"/>
    </row>
    <row r="50" spans="1:69" s="72" customFormat="1" ht="18" customHeight="1" x14ac:dyDescent="0.2">
      <c r="B50" s="73" t="s">
        <v>81</v>
      </c>
      <c r="H50" s="74">
        <v>29722481.655258663</v>
      </c>
      <c r="I50" s="74">
        <v>36598007.371504359</v>
      </c>
      <c r="J50" s="339">
        <v>38149796.213958368</v>
      </c>
      <c r="R50" s="288"/>
      <c r="AC50" s="288"/>
      <c r="AD50" s="288"/>
      <c r="AE50" s="288"/>
      <c r="AF50" s="288"/>
      <c r="AG50" s="288"/>
      <c r="AH50" s="288"/>
      <c r="AP50" s="288"/>
      <c r="AQ50" s="288"/>
      <c r="AR50" s="288"/>
      <c r="AT50" s="288"/>
      <c r="AU50" s="288"/>
      <c r="AV50" s="288"/>
      <c r="AW50" s="288"/>
      <c r="AX50" s="288"/>
      <c r="AY50" s="288"/>
      <c r="AZ50" s="288"/>
      <c r="BA50" s="288"/>
      <c r="BB50" s="288"/>
      <c r="BC50" s="288"/>
      <c r="BD50" s="288"/>
      <c r="BE50" s="288"/>
      <c r="BG50" s="75">
        <v>-2141884.1344488896</v>
      </c>
      <c r="BH50" s="316">
        <v>-2420314.8835516181</v>
      </c>
      <c r="BI50" s="316">
        <v>-2948816.4312140271</v>
      </c>
    </row>
    <row r="51" spans="1:69" s="80" customFormat="1" ht="18" customHeight="1" x14ac:dyDescent="0.25">
      <c r="A51" s="76"/>
      <c r="B51" s="77"/>
      <c r="C51" s="78"/>
      <c r="D51" s="78"/>
      <c r="E51" s="76"/>
      <c r="F51" s="76"/>
      <c r="G51" s="76"/>
      <c r="H51" s="79"/>
      <c r="I51" s="269"/>
      <c r="J51" s="340"/>
      <c r="L51" s="81"/>
      <c r="M51" s="81"/>
      <c r="N51" s="81"/>
      <c r="O51" s="81"/>
      <c r="P51" s="81"/>
      <c r="Q51" s="81"/>
      <c r="R51" s="354"/>
      <c r="S51" s="81"/>
      <c r="T51" s="81"/>
      <c r="V51" s="76"/>
      <c r="W51" s="82"/>
      <c r="X51" s="82"/>
      <c r="Y51" s="82"/>
      <c r="Z51" s="82"/>
      <c r="AA51" s="82"/>
      <c r="AB51" s="82"/>
      <c r="AC51" s="361"/>
      <c r="AD51" s="361"/>
      <c r="AE51" s="361"/>
      <c r="AF51" s="361"/>
      <c r="AG51" s="361"/>
      <c r="AH51" s="361"/>
      <c r="AJ51" s="83"/>
      <c r="AK51" s="83"/>
      <c r="AL51" s="83"/>
      <c r="AM51" s="83"/>
      <c r="AN51" s="83"/>
      <c r="AO51" s="83"/>
      <c r="AP51" s="372"/>
      <c r="AQ51" s="372"/>
      <c r="AR51" s="372"/>
      <c r="AT51" s="289"/>
      <c r="AU51" s="289"/>
      <c r="AV51" s="289"/>
      <c r="AW51" s="289"/>
      <c r="AX51" s="290"/>
      <c r="AY51" s="290"/>
      <c r="AZ51" s="290"/>
      <c r="BA51" s="290"/>
      <c r="BB51" s="289"/>
      <c r="BC51" s="291"/>
      <c r="BD51" s="291"/>
      <c r="BE51" s="291"/>
      <c r="BG51" s="84"/>
      <c r="BH51" s="84"/>
      <c r="BI51" s="378"/>
    </row>
    <row r="52" spans="1:69" s="80" customFormat="1" ht="18" customHeight="1" x14ac:dyDescent="0.25">
      <c r="A52" s="76"/>
      <c r="B52" s="85" t="s">
        <v>16</v>
      </c>
      <c r="C52" s="78"/>
      <c r="D52" s="78"/>
      <c r="E52" s="76"/>
      <c r="F52" s="76"/>
      <c r="G52" s="76"/>
      <c r="H52" s="86"/>
      <c r="I52" s="86"/>
      <c r="J52" s="317"/>
      <c r="L52" s="81"/>
      <c r="M52" s="81"/>
      <c r="N52" s="81"/>
      <c r="O52" s="81"/>
      <c r="P52" s="81"/>
      <c r="Q52" s="81"/>
      <c r="R52" s="354"/>
      <c r="S52" s="81"/>
      <c r="T52" s="81"/>
      <c r="V52" s="76"/>
      <c r="W52" s="82"/>
      <c r="X52" s="82"/>
      <c r="Y52" s="82"/>
      <c r="Z52" s="82"/>
      <c r="AA52" s="82"/>
      <c r="AB52" s="82"/>
      <c r="AC52" s="361"/>
      <c r="AD52" s="361"/>
      <c r="AE52" s="361"/>
      <c r="AF52" s="361"/>
      <c r="AG52" s="361"/>
      <c r="AH52" s="361"/>
      <c r="AJ52" s="83"/>
      <c r="AK52" s="83"/>
      <c r="AL52" s="83"/>
      <c r="AM52" s="83"/>
      <c r="AN52" s="83"/>
      <c r="AO52" s="83"/>
      <c r="AP52" s="372"/>
      <c r="AQ52" s="372"/>
      <c r="AR52" s="372"/>
      <c r="AT52" s="289"/>
      <c r="AU52" s="289"/>
      <c r="AV52" s="289"/>
      <c r="AW52" s="289"/>
      <c r="AX52" s="290"/>
      <c r="AY52" s="290"/>
      <c r="AZ52" s="290"/>
      <c r="BA52" s="290"/>
      <c r="BB52" s="289"/>
      <c r="BC52" s="291"/>
      <c r="BD52" s="291"/>
      <c r="BE52" s="291"/>
      <c r="BG52" s="84"/>
      <c r="BH52" s="84"/>
      <c r="BI52" s="378"/>
    </row>
    <row r="53" spans="1:69" x14ac:dyDescent="0.25">
      <c r="B53" s="78" t="s">
        <v>82</v>
      </c>
      <c r="C53" s="52" t="s">
        <v>58</v>
      </c>
      <c r="D53" s="52"/>
      <c r="E53" s="60" t="s">
        <v>73</v>
      </c>
      <c r="F53" s="60"/>
      <c r="G53" s="60"/>
      <c r="H53" s="71"/>
      <c r="I53" s="71"/>
      <c r="J53" s="71"/>
      <c r="L53" s="55">
        <v>41821</v>
      </c>
      <c r="M53" s="55">
        <v>42088</v>
      </c>
      <c r="N53" s="55" t="s">
        <v>52</v>
      </c>
      <c r="O53" s="55">
        <v>42095</v>
      </c>
      <c r="P53" s="55"/>
      <c r="Q53" s="55"/>
      <c r="R53" s="352">
        <v>42461</v>
      </c>
      <c r="S53" s="352">
        <v>42736</v>
      </c>
      <c r="T53" s="55"/>
      <c r="V53" s="57">
        <v>23.28</v>
      </c>
      <c r="W53" s="57">
        <v>24.094799999999999</v>
      </c>
      <c r="X53" s="57">
        <v>24.08</v>
      </c>
      <c r="Y53" s="57">
        <v>24.08</v>
      </c>
      <c r="Z53" s="57">
        <v>24.35</v>
      </c>
      <c r="AA53" s="57">
        <v>24.35</v>
      </c>
      <c r="AB53" s="57">
        <v>24.35</v>
      </c>
      <c r="AC53" s="283">
        <v>25.113090979337574</v>
      </c>
      <c r="AD53" s="283">
        <v>24.962412433461548</v>
      </c>
      <c r="AE53" s="283">
        <v>24.962412433461548</v>
      </c>
      <c r="AF53" s="283">
        <v>24.08</v>
      </c>
      <c r="AG53" s="283">
        <v>24.35</v>
      </c>
      <c r="AH53" s="283">
        <v>24.962412433461548</v>
      </c>
      <c r="AJ53" s="58">
        <v>0.97445255474452552</v>
      </c>
      <c r="AK53" s="58">
        <v>2.5547445255474453E-2</v>
      </c>
      <c r="AL53" s="58">
        <v>0</v>
      </c>
      <c r="AM53" s="58">
        <v>1</v>
      </c>
      <c r="AN53" s="58">
        <v>0</v>
      </c>
      <c r="AO53" s="58">
        <v>0</v>
      </c>
      <c r="AP53" s="370">
        <v>0.75342465753424659</v>
      </c>
      <c r="AQ53" s="370">
        <v>0.24657534246575341</v>
      </c>
      <c r="AR53" s="370">
        <v>0</v>
      </c>
      <c r="AT53" s="287" t="b">
        <v>1</v>
      </c>
      <c r="AU53" s="287" t="b">
        <v>1</v>
      </c>
      <c r="AV53" s="287" t="b">
        <v>1</v>
      </c>
      <c r="AW53" s="279"/>
      <c r="AX53" s="281">
        <v>23.28</v>
      </c>
      <c r="AY53" s="281">
        <v>24.094421897810218</v>
      </c>
      <c r="AZ53" s="281">
        <v>24.35</v>
      </c>
      <c r="BA53" s="281">
        <v>25.075937365285952</v>
      </c>
      <c r="BB53" s="279"/>
      <c r="BC53" s="282">
        <v>3.4983758497002436E-2</v>
      </c>
      <c r="BD53" s="282">
        <v>1.0607355647450143E-2</v>
      </c>
      <c r="BE53" s="282">
        <v>2.9812622804351162E-2</v>
      </c>
      <c r="BG53" s="71"/>
      <c r="BH53" s="71"/>
      <c r="BI53" s="71"/>
      <c r="BK53" s="4"/>
    </row>
    <row r="54" spans="1:69" x14ac:dyDescent="0.25">
      <c r="B54" s="78" t="s">
        <v>83</v>
      </c>
      <c r="C54" s="52" t="s">
        <v>58</v>
      </c>
      <c r="D54" s="52"/>
      <c r="E54" s="53" t="s">
        <v>73</v>
      </c>
      <c r="F54" s="53"/>
      <c r="G54" s="53"/>
      <c r="H54" s="71"/>
      <c r="I54" s="71"/>
      <c r="J54" s="71"/>
      <c r="L54" s="55">
        <v>41821</v>
      </c>
      <c r="M54" s="55" t="s">
        <v>52</v>
      </c>
      <c r="N54" s="55" t="s">
        <v>52</v>
      </c>
      <c r="O54" s="55">
        <v>42095</v>
      </c>
      <c r="P54" s="55">
        <v>42432</v>
      </c>
      <c r="Q54" s="55"/>
      <c r="R54" s="352">
        <v>42461</v>
      </c>
      <c r="S54" s="352">
        <v>42736</v>
      </c>
      <c r="T54" s="55"/>
      <c r="V54" s="57">
        <v>19.02</v>
      </c>
      <c r="W54" s="57">
        <v>16.564518</v>
      </c>
      <c r="X54" s="57">
        <v>16.564518</v>
      </c>
      <c r="Y54" s="57">
        <v>16.564518</v>
      </c>
      <c r="Z54" s="57">
        <v>16.850000000000001</v>
      </c>
      <c r="AA54" s="57">
        <v>14.32</v>
      </c>
      <c r="AB54" s="57">
        <v>14.32</v>
      </c>
      <c r="AC54" s="283">
        <v>14.32</v>
      </c>
      <c r="AD54" s="283">
        <v>13.300526240082419</v>
      </c>
      <c r="AE54" s="283">
        <v>13.300526240082419</v>
      </c>
      <c r="AF54" s="283">
        <v>16.564518</v>
      </c>
      <c r="AG54" s="283">
        <v>14.32</v>
      </c>
      <c r="AH54" s="283">
        <v>13.300526240082419</v>
      </c>
      <c r="AJ54" s="58">
        <v>1</v>
      </c>
      <c r="AK54" s="58">
        <v>0</v>
      </c>
      <c r="AL54" s="58">
        <v>0</v>
      </c>
      <c r="AM54" s="58">
        <v>0.92076502732240439</v>
      </c>
      <c r="AN54" s="58">
        <v>7.9234972677595633E-2</v>
      </c>
      <c r="AO54" s="58">
        <v>0</v>
      </c>
      <c r="AP54" s="370">
        <v>0.75342465753424659</v>
      </c>
      <c r="AQ54" s="370">
        <v>0.24657534246575341</v>
      </c>
      <c r="AR54" s="370">
        <v>0</v>
      </c>
      <c r="AT54" s="287" t="b">
        <v>1</v>
      </c>
      <c r="AU54" s="287" t="b">
        <v>1</v>
      </c>
      <c r="AV54" s="287" t="b">
        <v>1</v>
      </c>
      <c r="AW54" s="279"/>
      <c r="AX54" s="281">
        <v>19.02</v>
      </c>
      <c r="AY54" s="281">
        <v>16.564518</v>
      </c>
      <c r="AZ54" s="281">
        <v>16.649535519125685</v>
      </c>
      <c r="BA54" s="281">
        <v>14.068622908513474</v>
      </c>
      <c r="BB54" s="279"/>
      <c r="BC54" s="282">
        <v>-0.12909999999999999</v>
      </c>
      <c r="BD54" s="282">
        <v>5.1325078777230476E-3</v>
      </c>
      <c r="BE54" s="282">
        <v>-0.15501409079235037</v>
      </c>
      <c r="BG54" s="71"/>
      <c r="BH54" s="71"/>
      <c r="BI54" s="71"/>
      <c r="BK54" s="4"/>
    </row>
    <row r="55" spans="1:69" x14ac:dyDescent="0.25">
      <c r="B55" s="78" t="s">
        <v>84</v>
      </c>
      <c r="C55" s="52" t="s">
        <v>62</v>
      </c>
      <c r="D55" s="52"/>
      <c r="E55" s="53" t="s">
        <v>73</v>
      </c>
      <c r="F55" s="53"/>
      <c r="G55" s="53"/>
      <c r="H55" s="71"/>
      <c r="I55" s="71"/>
      <c r="J55" s="71"/>
      <c r="L55" s="55">
        <v>41821</v>
      </c>
      <c r="M55" s="55">
        <v>42088</v>
      </c>
      <c r="N55" s="55" t="s">
        <v>52</v>
      </c>
      <c r="O55" s="55">
        <v>42095</v>
      </c>
      <c r="P55" s="55"/>
      <c r="Q55" s="55"/>
      <c r="R55" s="352">
        <v>42461</v>
      </c>
      <c r="S55" s="352">
        <v>42736</v>
      </c>
      <c r="T55" s="55"/>
      <c r="V55" s="57">
        <v>23.28</v>
      </c>
      <c r="W55" s="57">
        <v>24.094799999999999</v>
      </c>
      <c r="X55" s="57">
        <v>24.08</v>
      </c>
      <c r="Y55" s="57">
        <v>24.08</v>
      </c>
      <c r="Z55" s="57">
        <v>24.35</v>
      </c>
      <c r="AA55" s="57">
        <v>24.35</v>
      </c>
      <c r="AB55" s="57">
        <v>24.35</v>
      </c>
      <c r="AC55" s="283">
        <v>25.113090979337574</v>
      </c>
      <c r="AD55" s="283">
        <v>24.962412433461548</v>
      </c>
      <c r="AE55" s="283">
        <v>24.962412433461548</v>
      </c>
      <c r="AF55" s="283">
        <v>24.08</v>
      </c>
      <c r="AG55" s="283">
        <v>24.35</v>
      </c>
      <c r="AH55" s="283">
        <v>24.962412433461548</v>
      </c>
      <c r="AJ55" s="58">
        <v>0.97445255474452552</v>
      </c>
      <c r="AK55" s="58">
        <v>2.5547445255474453E-2</v>
      </c>
      <c r="AL55" s="58">
        <v>0</v>
      </c>
      <c r="AM55" s="58">
        <v>1</v>
      </c>
      <c r="AN55" s="58">
        <v>0</v>
      </c>
      <c r="AO55" s="58">
        <v>0</v>
      </c>
      <c r="AP55" s="370">
        <v>0.75342465753424659</v>
      </c>
      <c r="AQ55" s="370">
        <v>0.24657534246575341</v>
      </c>
      <c r="AR55" s="370">
        <v>0</v>
      </c>
      <c r="AT55" s="287" t="b">
        <v>1</v>
      </c>
      <c r="AU55" s="287" t="b">
        <v>1</v>
      </c>
      <c r="AV55" s="287" t="b">
        <v>1</v>
      </c>
      <c r="AW55" s="279"/>
      <c r="AX55" s="281">
        <v>23.28</v>
      </c>
      <c r="AY55" s="281">
        <v>24.094421897810218</v>
      </c>
      <c r="AZ55" s="281">
        <v>24.35</v>
      </c>
      <c r="BA55" s="281">
        <v>25.075937365285952</v>
      </c>
      <c r="BB55" s="279"/>
      <c r="BC55" s="282">
        <v>3.4983758497002436E-2</v>
      </c>
      <c r="BD55" s="282">
        <v>1.0607355647450143E-2</v>
      </c>
      <c r="BE55" s="282">
        <v>2.9812622804351162E-2</v>
      </c>
      <c r="BG55" s="71"/>
      <c r="BH55" s="71"/>
      <c r="BI55" s="71"/>
      <c r="BK55" s="4"/>
    </row>
    <row r="56" spans="1:69" x14ac:dyDescent="0.25">
      <c r="B56" s="78" t="s">
        <v>85</v>
      </c>
      <c r="C56" s="52" t="s">
        <v>62</v>
      </c>
      <c r="D56" s="52"/>
      <c r="E56" s="53" t="s">
        <v>73</v>
      </c>
      <c r="F56" s="53"/>
      <c r="G56" s="53"/>
      <c r="H56" s="71"/>
      <c r="I56" s="71"/>
      <c r="J56" s="71"/>
      <c r="L56" s="55">
        <v>41821</v>
      </c>
      <c r="M56" s="55" t="s">
        <v>52</v>
      </c>
      <c r="N56" s="55" t="s">
        <v>52</v>
      </c>
      <c r="O56" s="55">
        <v>42095</v>
      </c>
      <c r="P56" s="55">
        <v>42432</v>
      </c>
      <c r="Q56" s="55"/>
      <c r="R56" s="352">
        <v>42461</v>
      </c>
      <c r="S56" s="352">
        <v>42736</v>
      </c>
      <c r="T56" s="55"/>
      <c r="V56" s="57">
        <v>19.02</v>
      </c>
      <c r="W56" s="57">
        <v>16.564518</v>
      </c>
      <c r="X56" s="57">
        <v>16.564518</v>
      </c>
      <c r="Y56" s="57">
        <v>16.564518</v>
      </c>
      <c r="Z56" s="57">
        <v>16.850000000000001</v>
      </c>
      <c r="AA56" s="57">
        <v>14.32</v>
      </c>
      <c r="AB56" s="57">
        <v>14.32</v>
      </c>
      <c r="AC56" s="283">
        <v>14.32</v>
      </c>
      <c r="AD56" s="283">
        <v>13.300526240082419</v>
      </c>
      <c r="AE56" s="283">
        <v>13.300526240082419</v>
      </c>
      <c r="AF56" s="283">
        <v>16.564518</v>
      </c>
      <c r="AG56" s="283">
        <v>14.32</v>
      </c>
      <c r="AH56" s="283">
        <v>13.300526240082419</v>
      </c>
      <c r="AJ56" s="58">
        <v>1</v>
      </c>
      <c r="AK56" s="58">
        <v>0</v>
      </c>
      <c r="AL56" s="58">
        <v>0</v>
      </c>
      <c r="AM56" s="58">
        <v>0.92076502732240439</v>
      </c>
      <c r="AN56" s="58">
        <v>7.9234972677595633E-2</v>
      </c>
      <c r="AO56" s="58">
        <v>0</v>
      </c>
      <c r="AP56" s="370">
        <v>0.75342465753424659</v>
      </c>
      <c r="AQ56" s="370">
        <v>0.24657534246575341</v>
      </c>
      <c r="AR56" s="370">
        <v>0</v>
      </c>
      <c r="AT56" s="287" t="b">
        <v>1</v>
      </c>
      <c r="AU56" s="287" t="b">
        <v>1</v>
      </c>
      <c r="AV56" s="287" t="b">
        <v>1</v>
      </c>
      <c r="AW56" s="279"/>
      <c r="AX56" s="281">
        <v>19.02</v>
      </c>
      <c r="AY56" s="281">
        <v>16.564518</v>
      </c>
      <c r="AZ56" s="281">
        <v>16.649535519125685</v>
      </c>
      <c r="BA56" s="281">
        <v>14.068622908513474</v>
      </c>
      <c r="BB56" s="279"/>
      <c r="BC56" s="282">
        <v>-0.12909999999999999</v>
      </c>
      <c r="BD56" s="282">
        <v>5.1325078777230476E-3</v>
      </c>
      <c r="BE56" s="282">
        <v>-0.15501409079235037</v>
      </c>
      <c r="BG56" s="71"/>
      <c r="BH56" s="71"/>
      <c r="BI56" s="71"/>
      <c r="BK56" s="4"/>
    </row>
    <row r="57" spans="1:69" s="78" customFormat="1" x14ac:dyDescent="0.25">
      <c r="B57" s="87" t="s">
        <v>86</v>
      </c>
      <c r="H57" s="88">
        <v>35791026.998598799</v>
      </c>
      <c r="I57" s="86">
        <v>34975290.239999995</v>
      </c>
      <c r="J57" s="317">
        <v>35347789.030000001</v>
      </c>
      <c r="R57" s="292"/>
      <c r="AC57" s="292"/>
      <c r="AD57" s="292"/>
      <c r="AE57" s="292"/>
      <c r="AF57" s="292"/>
      <c r="AG57" s="292"/>
      <c r="AH57" s="292"/>
      <c r="AP57" s="292"/>
      <c r="AQ57" s="292"/>
      <c r="AR57" s="292"/>
      <c r="AT57" s="292"/>
      <c r="AU57" s="292"/>
      <c r="AV57" s="292"/>
      <c r="AW57" s="292"/>
      <c r="AX57" s="292"/>
      <c r="AY57" s="292"/>
      <c r="AZ57" s="292"/>
      <c r="BA57" s="292"/>
      <c r="BB57" s="292"/>
      <c r="BC57" s="292"/>
      <c r="BD57" s="292"/>
      <c r="BE57" s="292"/>
      <c r="BG57" s="88">
        <v>930256.46926728811</v>
      </c>
      <c r="BH57" s="317">
        <v>369891.77261152334</v>
      </c>
      <c r="BI57" s="317">
        <v>331000</v>
      </c>
      <c r="BL57" s="89"/>
      <c r="BM57" s="89"/>
      <c r="BN57" s="89"/>
      <c r="BO57" s="89"/>
      <c r="BP57" s="89"/>
      <c r="BQ57" s="89"/>
    </row>
    <row r="58" spans="1:69" s="93" customFormat="1" x14ac:dyDescent="0.25">
      <c r="A58" s="90"/>
      <c r="B58" s="91"/>
      <c r="C58" s="91"/>
      <c r="D58" s="91"/>
      <c r="E58" s="90"/>
      <c r="F58" s="90"/>
      <c r="G58" s="90"/>
      <c r="H58" s="92"/>
      <c r="I58" s="270"/>
      <c r="J58" s="341"/>
      <c r="L58" s="94"/>
      <c r="M58" s="94"/>
      <c r="N58" s="94"/>
      <c r="O58" s="94"/>
      <c r="P58" s="94"/>
      <c r="Q58" s="94"/>
      <c r="R58" s="355"/>
      <c r="S58" s="94"/>
      <c r="T58" s="94"/>
      <c r="V58" s="95"/>
      <c r="W58" s="95"/>
      <c r="X58" s="95"/>
      <c r="Y58" s="95"/>
      <c r="Z58" s="95"/>
      <c r="AA58" s="95"/>
      <c r="AB58" s="95"/>
      <c r="AC58" s="362"/>
      <c r="AD58" s="362"/>
      <c r="AE58" s="362"/>
      <c r="AF58" s="362"/>
      <c r="AG58" s="362"/>
      <c r="AH58" s="362"/>
      <c r="AJ58" s="96"/>
      <c r="AK58" s="96"/>
      <c r="AL58" s="96"/>
      <c r="AM58" s="96"/>
      <c r="AN58" s="96"/>
      <c r="AO58" s="96"/>
      <c r="AP58" s="373"/>
      <c r="AQ58" s="373"/>
      <c r="AR58" s="373"/>
      <c r="AT58" s="293"/>
      <c r="AU58" s="293"/>
      <c r="AV58" s="293"/>
      <c r="AW58" s="293"/>
      <c r="AX58" s="294"/>
      <c r="AY58" s="294"/>
      <c r="AZ58" s="294"/>
      <c r="BA58" s="294"/>
      <c r="BB58" s="293"/>
      <c r="BC58" s="295"/>
      <c r="BD58" s="295"/>
      <c r="BE58" s="295"/>
      <c r="BG58" s="97"/>
      <c r="BH58" s="97"/>
      <c r="BI58" s="379"/>
    </row>
    <row r="59" spans="1:69" s="93" customFormat="1" x14ac:dyDescent="0.25">
      <c r="A59" s="90"/>
      <c r="B59" s="98" t="s">
        <v>17</v>
      </c>
      <c r="C59" s="91"/>
      <c r="D59" s="91"/>
      <c r="E59" s="90"/>
      <c r="F59" s="90"/>
      <c r="G59" s="90"/>
      <c r="H59" s="99"/>
      <c r="I59" s="99"/>
      <c r="J59" s="99"/>
      <c r="L59" s="94"/>
      <c r="M59" s="94"/>
      <c r="N59" s="94"/>
      <c r="O59" s="94"/>
      <c r="P59" s="94"/>
      <c r="Q59" s="94"/>
      <c r="R59" s="355"/>
      <c r="S59" s="94"/>
      <c r="T59" s="94"/>
      <c r="V59" s="95"/>
      <c r="W59" s="95"/>
      <c r="X59" s="95"/>
      <c r="Y59" s="95"/>
      <c r="Z59" s="95"/>
      <c r="AA59" s="95"/>
      <c r="AB59" s="95"/>
      <c r="AC59" s="362"/>
      <c r="AD59" s="362"/>
      <c r="AE59" s="362"/>
      <c r="AF59" s="362"/>
      <c r="AG59" s="362"/>
      <c r="AH59" s="362"/>
      <c r="AJ59" s="96"/>
      <c r="AK59" s="96"/>
      <c r="AL59" s="96"/>
      <c r="AM59" s="96"/>
      <c r="AN59" s="96"/>
      <c r="AO59" s="96"/>
      <c r="AP59" s="373"/>
      <c r="AQ59" s="373"/>
      <c r="AR59" s="373"/>
      <c r="AT59" s="293"/>
      <c r="AU59" s="293"/>
      <c r="AV59" s="293"/>
      <c r="AW59" s="293"/>
      <c r="AX59" s="294"/>
      <c r="AY59" s="294"/>
      <c r="AZ59" s="294"/>
      <c r="BA59" s="294"/>
      <c r="BB59" s="293"/>
      <c r="BC59" s="295"/>
      <c r="BD59" s="295"/>
      <c r="BE59" s="295"/>
      <c r="BG59" s="97"/>
      <c r="BH59" s="97"/>
      <c r="BI59" s="379"/>
    </row>
    <row r="60" spans="1:69" x14ac:dyDescent="0.25">
      <c r="B60" s="91" t="s">
        <v>87</v>
      </c>
      <c r="C60" s="52" t="s">
        <v>58</v>
      </c>
      <c r="D60" s="100"/>
      <c r="E60" s="60" t="s">
        <v>73</v>
      </c>
      <c r="F60" s="60"/>
      <c r="G60" s="60"/>
      <c r="H60" s="71"/>
      <c r="I60" s="71"/>
      <c r="J60" s="71"/>
      <c r="L60" s="55">
        <v>41821</v>
      </c>
      <c r="M60" s="55" t="s">
        <v>52</v>
      </c>
      <c r="N60" s="55" t="s">
        <v>52</v>
      </c>
      <c r="O60" s="55">
        <v>42095</v>
      </c>
      <c r="P60" s="55"/>
      <c r="Q60" s="55"/>
      <c r="R60" s="352">
        <v>42461</v>
      </c>
      <c r="S60" s="55"/>
      <c r="T60" s="55"/>
      <c r="V60" s="57">
        <v>37.57</v>
      </c>
      <c r="W60" s="57">
        <v>36.303891</v>
      </c>
      <c r="X60" s="57">
        <v>36.303891</v>
      </c>
      <c r="Y60" s="57">
        <v>36.303891</v>
      </c>
      <c r="Z60" s="59">
        <v>35.75</v>
      </c>
      <c r="AA60" s="59">
        <v>35.75</v>
      </c>
      <c r="AB60" s="59">
        <v>35.75</v>
      </c>
      <c r="AC60" s="283">
        <v>34.713250000000002</v>
      </c>
      <c r="AD60" s="283">
        <v>34.713250000000002</v>
      </c>
      <c r="AE60" s="283">
        <v>34.713250000000002</v>
      </c>
      <c r="AF60" s="283">
        <v>36.303891</v>
      </c>
      <c r="AG60" s="283">
        <v>35.75</v>
      </c>
      <c r="AH60" s="283">
        <v>34.713250000000002</v>
      </c>
      <c r="AJ60" s="58">
        <v>1</v>
      </c>
      <c r="AK60" s="58">
        <v>0</v>
      </c>
      <c r="AL60" s="58">
        <v>0</v>
      </c>
      <c r="AM60" s="58">
        <v>1</v>
      </c>
      <c r="AN60" s="58">
        <v>0</v>
      </c>
      <c r="AO60" s="58">
        <v>0</v>
      </c>
      <c r="AP60" s="370">
        <v>1</v>
      </c>
      <c r="AQ60" s="370">
        <v>0</v>
      </c>
      <c r="AR60" s="370">
        <v>0</v>
      </c>
      <c r="AT60" s="287" t="b">
        <v>1</v>
      </c>
      <c r="AU60" s="287" t="b">
        <v>1</v>
      </c>
      <c r="AV60" s="287" t="b">
        <v>1</v>
      </c>
      <c r="AW60" s="279"/>
      <c r="AX60" s="281">
        <v>37.57</v>
      </c>
      <c r="AY60" s="281">
        <v>36.303891</v>
      </c>
      <c r="AZ60" s="281">
        <v>35.75</v>
      </c>
      <c r="BA60" s="281">
        <v>34.713250000000002</v>
      </c>
      <c r="BB60" s="279"/>
      <c r="BC60" s="282">
        <v>-3.3700000000000001E-2</v>
      </c>
      <c r="BD60" s="282">
        <v>-1.525706982758405E-2</v>
      </c>
      <c r="BE60" s="282">
        <v>-2.8999999999999939E-2</v>
      </c>
      <c r="BG60" s="71"/>
      <c r="BH60" s="71"/>
      <c r="BI60" s="71"/>
      <c r="BK60" s="4"/>
    </row>
    <row r="61" spans="1:69" x14ac:dyDescent="0.25">
      <c r="B61" s="91" t="s">
        <v>88</v>
      </c>
      <c r="C61" s="52" t="s">
        <v>58</v>
      </c>
      <c r="D61" s="52"/>
      <c r="E61" s="53" t="s">
        <v>73</v>
      </c>
      <c r="F61" s="53"/>
      <c r="G61" s="53"/>
      <c r="H61" s="71"/>
      <c r="I61" s="71"/>
      <c r="J61" s="71"/>
      <c r="L61" s="55">
        <v>41821</v>
      </c>
      <c r="M61" s="55" t="s">
        <v>52</v>
      </c>
      <c r="N61" s="55" t="s">
        <v>52</v>
      </c>
      <c r="O61" s="55">
        <v>42095</v>
      </c>
      <c r="P61" s="55"/>
      <c r="Q61" s="55"/>
      <c r="R61" s="352">
        <v>42461</v>
      </c>
      <c r="S61" s="55"/>
      <c r="T61" s="55"/>
      <c r="V61" s="57">
        <v>45.433548387096771</v>
      </c>
      <c r="W61" s="57">
        <v>46.439526956796904</v>
      </c>
      <c r="X61" s="57">
        <v>46.439526956796904</v>
      </c>
      <c r="Y61" s="57">
        <v>46.439526956796904</v>
      </c>
      <c r="Z61" s="59">
        <v>45.742934052444951</v>
      </c>
      <c r="AA61" s="59">
        <v>45.742934052444951</v>
      </c>
      <c r="AB61" s="59">
        <v>45.742934052444951</v>
      </c>
      <c r="AC61" s="283">
        <v>44.416388964924046</v>
      </c>
      <c r="AD61" s="283">
        <v>44.416388964924046</v>
      </c>
      <c r="AE61" s="283">
        <v>44.416388964924046</v>
      </c>
      <c r="AF61" s="283">
        <v>46.439526956796904</v>
      </c>
      <c r="AG61" s="283">
        <v>45.742934052444951</v>
      </c>
      <c r="AH61" s="283">
        <v>44.416388964924046</v>
      </c>
      <c r="AJ61" s="58">
        <v>1</v>
      </c>
      <c r="AK61" s="58">
        <v>0</v>
      </c>
      <c r="AL61" s="58">
        <v>0</v>
      </c>
      <c r="AM61" s="58">
        <v>1</v>
      </c>
      <c r="AN61" s="58">
        <v>0</v>
      </c>
      <c r="AO61" s="58">
        <v>0</v>
      </c>
      <c r="AP61" s="370">
        <v>1</v>
      </c>
      <c r="AQ61" s="370">
        <v>0</v>
      </c>
      <c r="AR61" s="370">
        <v>0</v>
      </c>
      <c r="AT61" s="287" t="b">
        <v>1</v>
      </c>
      <c r="AU61" s="287" t="b">
        <v>1</v>
      </c>
      <c r="AV61" s="287" t="b">
        <v>1</v>
      </c>
      <c r="AW61" s="279"/>
      <c r="AX61" s="281">
        <v>45.433548387096771</v>
      </c>
      <c r="AY61" s="281">
        <v>46.439526956796904</v>
      </c>
      <c r="AZ61" s="281">
        <v>45.742934052444951</v>
      </c>
      <c r="BA61" s="281">
        <v>44.416388964924046</v>
      </c>
      <c r="BB61" s="279"/>
      <c r="BC61" s="282">
        <v>2.2141756596450065E-2</v>
      </c>
      <c r="BD61" s="282">
        <v>-1.4999999999999973E-2</v>
      </c>
      <c r="BE61" s="282">
        <v>-2.9000000000000043E-2</v>
      </c>
      <c r="BG61" s="71"/>
      <c r="BH61" s="71"/>
      <c r="BI61" s="71"/>
      <c r="BK61" s="4"/>
    </row>
    <row r="62" spans="1:69" x14ac:dyDescent="0.25">
      <c r="B62" s="91" t="s">
        <v>89</v>
      </c>
      <c r="C62" s="52" t="s">
        <v>58</v>
      </c>
      <c r="D62" s="52"/>
      <c r="E62" s="53" t="s">
        <v>73</v>
      </c>
      <c r="F62" s="53"/>
      <c r="G62" s="53"/>
      <c r="H62" s="71"/>
      <c r="I62" s="71"/>
      <c r="J62" s="71"/>
      <c r="L62" s="55">
        <v>41821</v>
      </c>
      <c r="M62" s="55"/>
      <c r="N62" s="55" t="s">
        <v>52</v>
      </c>
      <c r="O62" s="55">
        <v>42095</v>
      </c>
      <c r="P62" s="55"/>
      <c r="Q62" s="55"/>
      <c r="R62" s="352">
        <v>42461</v>
      </c>
      <c r="S62" s="55"/>
      <c r="T62" s="55"/>
      <c r="V62" s="57">
        <v>37.57</v>
      </c>
      <c r="W62" s="57">
        <v>36.303891</v>
      </c>
      <c r="X62" s="57">
        <v>36.303891</v>
      </c>
      <c r="Y62" s="57">
        <v>36.303891</v>
      </c>
      <c r="Z62" s="59">
        <v>35.75</v>
      </c>
      <c r="AA62" s="59">
        <v>35.75</v>
      </c>
      <c r="AB62" s="59">
        <v>35.75</v>
      </c>
      <c r="AC62" s="283">
        <v>34.713250000000002</v>
      </c>
      <c r="AD62" s="283">
        <v>34.713250000000002</v>
      </c>
      <c r="AE62" s="283">
        <v>34.713250000000002</v>
      </c>
      <c r="AF62" s="283">
        <v>36.303891</v>
      </c>
      <c r="AG62" s="283">
        <v>35.75</v>
      </c>
      <c r="AH62" s="283">
        <v>34.713250000000002</v>
      </c>
      <c r="AJ62" s="58">
        <v>1</v>
      </c>
      <c r="AK62" s="58">
        <v>0</v>
      </c>
      <c r="AL62" s="58">
        <v>0</v>
      </c>
      <c r="AM62" s="58">
        <v>1</v>
      </c>
      <c r="AN62" s="58">
        <v>0</v>
      </c>
      <c r="AO62" s="58">
        <v>0</v>
      </c>
      <c r="AP62" s="370">
        <v>1</v>
      </c>
      <c r="AQ62" s="370">
        <v>0</v>
      </c>
      <c r="AR62" s="370">
        <v>0</v>
      </c>
      <c r="AT62" s="287" t="b">
        <v>1</v>
      </c>
      <c r="AU62" s="287" t="b">
        <v>1</v>
      </c>
      <c r="AV62" s="287" t="b">
        <v>1</v>
      </c>
      <c r="AW62" s="279"/>
      <c r="AX62" s="281">
        <v>37.57</v>
      </c>
      <c r="AY62" s="281">
        <v>36.303891</v>
      </c>
      <c r="AZ62" s="281">
        <v>35.75</v>
      </c>
      <c r="BA62" s="281">
        <v>34.713250000000002</v>
      </c>
      <c r="BB62" s="279"/>
      <c r="BC62" s="282">
        <v>-3.3700000000000001E-2</v>
      </c>
      <c r="BD62" s="282">
        <v>-1.525706982758405E-2</v>
      </c>
      <c r="BE62" s="282">
        <v>-2.8999999999999939E-2</v>
      </c>
      <c r="BG62" s="71"/>
      <c r="BH62" s="71"/>
      <c r="BI62" s="71"/>
      <c r="BK62" s="4"/>
    </row>
    <row r="63" spans="1:69" s="91" customFormat="1" x14ac:dyDescent="0.25">
      <c r="B63" s="98" t="s">
        <v>81</v>
      </c>
      <c r="H63" s="101">
        <v>89429724.89478074</v>
      </c>
      <c r="I63" s="99">
        <v>86736973</v>
      </c>
      <c r="J63" s="318">
        <v>81957911.329999983</v>
      </c>
      <c r="R63" s="296"/>
      <c r="AC63" s="296"/>
      <c r="AD63" s="296"/>
      <c r="AE63" s="296"/>
      <c r="AF63" s="296"/>
      <c r="AG63" s="296"/>
      <c r="AH63" s="296"/>
      <c r="AP63" s="296"/>
      <c r="AQ63" s="296"/>
      <c r="AR63" s="296"/>
      <c r="AT63" s="296"/>
      <c r="AU63" s="296"/>
      <c r="AV63" s="296"/>
      <c r="AW63" s="296"/>
      <c r="AX63" s="296"/>
      <c r="AY63" s="296"/>
      <c r="AZ63" s="296"/>
      <c r="BA63" s="296"/>
      <c r="BB63" s="296"/>
      <c r="BC63" s="296"/>
      <c r="BD63" s="296"/>
      <c r="BE63" s="296"/>
      <c r="BG63" s="101">
        <v>-564640.14559280127</v>
      </c>
      <c r="BH63" s="318">
        <v>-1311046.9378609592</v>
      </c>
      <c r="BI63" s="318">
        <v>-2376779.42857</v>
      </c>
      <c r="BL63" s="102"/>
      <c r="BM63" s="102"/>
      <c r="BN63" s="102"/>
      <c r="BO63" s="102"/>
    </row>
    <row r="64" spans="1:69" s="106" customFormat="1" x14ac:dyDescent="0.25">
      <c r="A64" s="103"/>
      <c r="B64" s="104"/>
      <c r="C64" s="104"/>
      <c r="D64" s="104"/>
      <c r="E64" s="103"/>
      <c r="F64" s="103"/>
      <c r="G64" s="103"/>
      <c r="H64" s="105"/>
      <c r="I64" s="105"/>
      <c r="J64" s="342"/>
      <c r="L64" s="107"/>
      <c r="M64" s="107"/>
      <c r="N64" s="107"/>
      <c r="O64" s="107"/>
      <c r="P64" s="107"/>
      <c r="Q64" s="107"/>
      <c r="R64" s="356"/>
      <c r="S64" s="107"/>
      <c r="T64" s="107"/>
      <c r="V64" s="108"/>
      <c r="W64" s="108"/>
      <c r="X64" s="108"/>
      <c r="Y64" s="108"/>
      <c r="Z64" s="108"/>
      <c r="AA64" s="108"/>
      <c r="AB64" s="108"/>
      <c r="AC64" s="363"/>
      <c r="AD64" s="363"/>
      <c r="AE64" s="363"/>
      <c r="AF64" s="363"/>
      <c r="AG64" s="363"/>
      <c r="AH64" s="363"/>
      <c r="AJ64" s="109"/>
      <c r="AK64" s="109"/>
      <c r="AL64" s="109"/>
      <c r="AM64" s="109"/>
      <c r="AN64" s="109"/>
      <c r="AO64" s="109"/>
      <c r="AP64" s="374"/>
      <c r="AQ64" s="374"/>
      <c r="AR64" s="374"/>
      <c r="AT64" s="297"/>
      <c r="AU64" s="297"/>
      <c r="AV64" s="297"/>
      <c r="AW64" s="297"/>
      <c r="AX64" s="298"/>
      <c r="AY64" s="298"/>
      <c r="AZ64" s="298"/>
      <c r="BA64" s="298"/>
      <c r="BB64" s="297"/>
      <c r="BC64" s="299"/>
      <c r="BD64" s="299"/>
      <c r="BE64" s="299"/>
      <c r="BG64" s="110"/>
      <c r="BH64" s="110"/>
      <c r="BI64" s="380"/>
    </row>
    <row r="65" spans="1:69" s="106" customFormat="1" x14ac:dyDescent="0.25">
      <c r="A65" s="103"/>
      <c r="B65" s="111" t="s">
        <v>18</v>
      </c>
      <c r="C65" s="104"/>
      <c r="D65" s="104"/>
      <c r="E65" s="103"/>
      <c r="F65" s="103"/>
      <c r="G65" s="103"/>
      <c r="H65" s="112"/>
      <c r="I65" s="112"/>
      <c r="J65" s="112"/>
      <c r="L65" s="107"/>
      <c r="M65" s="107"/>
      <c r="N65" s="107"/>
      <c r="O65" s="107"/>
      <c r="P65" s="107"/>
      <c r="Q65" s="107"/>
      <c r="R65" s="356"/>
      <c r="S65" s="107"/>
      <c r="T65" s="107"/>
      <c r="V65" s="108"/>
      <c r="W65" s="108"/>
      <c r="X65" s="108"/>
      <c r="Y65" s="108"/>
      <c r="Z65" s="108"/>
      <c r="AA65" s="108"/>
      <c r="AB65" s="108"/>
      <c r="AC65" s="363"/>
      <c r="AD65" s="363"/>
      <c r="AE65" s="363"/>
      <c r="AF65" s="363"/>
      <c r="AG65" s="363"/>
      <c r="AH65" s="363"/>
      <c r="AJ65" s="109"/>
      <c r="AK65" s="109"/>
      <c r="AL65" s="109"/>
      <c r="AM65" s="109"/>
      <c r="AN65" s="109"/>
      <c r="AO65" s="109"/>
      <c r="AP65" s="374"/>
      <c r="AQ65" s="374"/>
      <c r="AR65" s="374"/>
      <c r="AT65" s="297"/>
      <c r="AU65" s="297"/>
      <c r="AV65" s="297"/>
      <c r="AW65" s="297"/>
      <c r="AX65" s="298"/>
      <c r="AY65" s="298"/>
      <c r="AZ65" s="298"/>
      <c r="BA65" s="298"/>
      <c r="BB65" s="297"/>
      <c r="BC65" s="299"/>
      <c r="BD65" s="299"/>
      <c r="BE65" s="299"/>
      <c r="BG65" s="110"/>
      <c r="BH65" s="110"/>
      <c r="BI65" s="380"/>
    </row>
    <row r="66" spans="1:69" x14ac:dyDescent="0.25">
      <c r="B66" s="104" t="s">
        <v>90</v>
      </c>
      <c r="C66" s="52" t="s">
        <v>58</v>
      </c>
      <c r="D66" s="52"/>
      <c r="E66" s="53" t="s">
        <v>73</v>
      </c>
      <c r="F66" s="53"/>
      <c r="G66" s="53"/>
      <c r="H66" s="71"/>
      <c r="I66" s="71"/>
      <c r="J66" s="71"/>
      <c r="L66" s="55">
        <v>41821</v>
      </c>
      <c r="M66" s="55" t="s">
        <v>52</v>
      </c>
      <c r="N66" s="55" t="s">
        <v>52</v>
      </c>
      <c r="O66" s="55">
        <v>42095</v>
      </c>
      <c r="P66" s="55"/>
      <c r="Q66" s="55"/>
      <c r="R66" s="352">
        <v>42461</v>
      </c>
      <c r="S66" s="55"/>
      <c r="T66" s="55"/>
      <c r="V66" s="57">
        <v>39.299999999999997</v>
      </c>
      <c r="W66" s="57">
        <v>37.641539999999999</v>
      </c>
      <c r="X66" s="57">
        <v>37.641539999999999</v>
      </c>
      <c r="Y66" s="57">
        <v>37.641539999999999</v>
      </c>
      <c r="Z66" s="57">
        <v>36.248803019999997</v>
      </c>
      <c r="AA66" s="57">
        <v>36.248803019999997</v>
      </c>
      <c r="AB66" s="57">
        <v>36.248803019999997</v>
      </c>
      <c r="AC66" s="283">
        <v>34.400114065979999</v>
      </c>
      <c r="AD66" s="283">
        <v>34.400114065979999</v>
      </c>
      <c r="AE66" s="283">
        <v>34.400114065979999</v>
      </c>
      <c r="AF66" s="283">
        <v>37.641539999999999</v>
      </c>
      <c r="AG66" s="283">
        <v>36.248803019999997</v>
      </c>
      <c r="AH66" s="283">
        <v>34.400114065979999</v>
      </c>
      <c r="AJ66" s="58">
        <v>1</v>
      </c>
      <c r="AK66" s="58">
        <v>0</v>
      </c>
      <c r="AL66" s="58">
        <v>0</v>
      </c>
      <c r="AM66" s="58">
        <v>1</v>
      </c>
      <c r="AN66" s="58">
        <v>0</v>
      </c>
      <c r="AO66" s="58">
        <v>0</v>
      </c>
      <c r="AP66" s="370">
        <v>1</v>
      </c>
      <c r="AQ66" s="370">
        <v>0</v>
      </c>
      <c r="AR66" s="370">
        <v>0</v>
      </c>
      <c r="AT66" s="287" t="b">
        <v>1</v>
      </c>
      <c r="AU66" s="287" t="b">
        <v>1</v>
      </c>
      <c r="AV66" s="287" t="b">
        <v>1</v>
      </c>
      <c r="AW66" s="279"/>
      <c r="AX66" s="281">
        <v>39.299999999999997</v>
      </c>
      <c r="AY66" s="281">
        <v>37.641539999999999</v>
      </c>
      <c r="AZ66" s="281">
        <v>36.248803019999997</v>
      </c>
      <c r="BA66" s="281">
        <v>34.400114065979999</v>
      </c>
      <c r="BB66" s="279"/>
      <c r="BC66" s="282">
        <v>-4.2199999999999953E-2</v>
      </c>
      <c r="BD66" s="282">
        <v>-3.7000000000000061E-2</v>
      </c>
      <c r="BE66" s="282">
        <v>-5.0999999999999955E-2</v>
      </c>
      <c r="BG66" s="71"/>
      <c r="BH66" s="71"/>
      <c r="BI66" s="71"/>
      <c r="BK66" s="4"/>
    </row>
    <row r="67" spans="1:69" x14ac:dyDescent="0.25">
      <c r="B67" s="104" t="s">
        <v>91</v>
      </c>
      <c r="C67" s="52" t="s">
        <v>58</v>
      </c>
      <c r="D67" s="52"/>
      <c r="E67" s="53" t="s">
        <v>73</v>
      </c>
      <c r="F67" s="53"/>
      <c r="G67" s="53"/>
      <c r="H67" s="71"/>
      <c r="I67" s="71"/>
      <c r="J67" s="71"/>
      <c r="L67" s="55">
        <v>41821</v>
      </c>
      <c r="M67" s="55" t="s">
        <v>52</v>
      </c>
      <c r="N67" s="55" t="s">
        <v>52</v>
      </c>
      <c r="O67" s="55">
        <v>42095</v>
      </c>
      <c r="P67" s="55"/>
      <c r="Q67" s="55"/>
      <c r="R67" s="352">
        <v>42461</v>
      </c>
      <c r="S67" s="55"/>
      <c r="T67" s="55"/>
      <c r="V67" s="57">
        <v>29.56</v>
      </c>
      <c r="W67" s="57">
        <v>28.312567999999999</v>
      </c>
      <c r="X67" s="57">
        <v>28.312567999999999</v>
      </c>
      <c r="Y67" s="57">
        <v>28.312567999999999</v>
      </c>
      <c r="Z67" s="57">
        <v>27.265002983999999</v>
      </c>
      <c r="AA67" s="57">
        <v>27.265002983999999</v>
      </c>
      <c r="AB67" s="57">
        <v>27.265002983999999</v>
      </c>
      <c r="AC67" s="283">
        <v>25.874487831815998</v>
      </c>
      <c r="AD67" s="283">
        <v>25.874487831815998</v>
      </c>
      <c r="AE67" s="283">
        <v>25.874487831815998</v>
      </c>
      <c r="AF67" s="283">
        <v>28.312567999999999</v>
      </c>
      <c r="AG67" s="283">
        <v>27.265002983999999</v>
      </c>
      <c r="AH67" s="283">
        <v>25.874487831815998</v>
      </c>
      <c r="AJ67" s="58">
        <v>1</v>
      </c>
      <c r="AK67" s="58">
        <v>0</v>
      </c>
      <c r="AL67" s="58">
        <v>0</v>
      </c>
      <c r="AM67" s="58">
        <v>1</v>
      </c>
      <c r="AN67" s="58">
        <v>0</v>
      </c>
      <c r="AO67" s="58">
        <v>0</v>
      </c>
      <c r="AP67" s="370">
        <v>1</v>
      </c>
      <c r="AQ67" s="370">
        <v>0</v>
      </c>
      <c r="AR67" s="370">
        <v>0</v>
      </c>
      <c r="AT67" s="287" t="b">
        <v>1</v>
      </c>
      <c r="AU67" s="287" t="b">
        <v>1</v>
      </c>
      <c r="AV67" s="287" t="b">
        <v>1</v>
      </c>
      <c r="AW67" s="279"/>
      <c r="AX67" s="281">
        <v>29.56</v>
      </c>
      <c r="AY67" s="281">
        <v>28.312567999999999</v>
      </c>
      <c r="AZ67" s="281">
        <v>27.265002983999999</v>
      </c>
      <c r="BA67" s="281">
        <v>25.874487831815998</v>
      </c>
      <c r="BB67" s="279"/>
      <c r="BC67" s="282">
        <v>-4.2199999999999994E-2</v>
      </c>
      <c r="BD67" s="282">
        <v>-3.7000000000000005E-2</v>
      </c>
      <c r="BE67" s="282">
        <v>-5.1000000000000045E-2</v>
      </c>
      <c r="BG67" s="71"/>
      <c r="BH67" s="71"/>
      <c r="BI67" s="71"/>
      <c r="BK67" s="4"/>
    </row>
    <row r="68" spans="1:69" ht="26.25" x14ac:dyDescent="0.25">
      <c r="B68" s="104" t="s">
        <v>92</v>
      </c>
      <c r="C68" s="52" t="s">
        <v>58</v>
      </c>
      <c r="D68" s="52"/>
      <c r="E68" s="60" t="s">
        <v>73</v>
      </c>
      <c r="F68" s="60"/>
      <c r="G68" s="60"/>
      <c r="H68" s="71"/>
      <c r="I68" s="71"/>
      <c r="J68" s="71"/>
      <c r="L68" s="55">
        <v>41821</v>
      </c>
      <c r="M68" s="55" t="s">
        <v>52</v>
      </c>
      <c r="N68" s="55" t="s">
        <v>52</v>
      </c>
      <c r="O68" s="55">
        <v>42095</v>
      </c>
      <c r="P68" s="55"/>
      <c r="Q68" s="55"/>
      <c r="R68" s="352">
        <v>42461</v>
      </c>
      <c r="S68" s="55"/>
      <c r="T68" s="55"/>
      <c r="V68" s="57">
        <v>11.25</v>
      </c>
      <c r="W68" s="57">
        <v>11.25</v>
      </c>
      <c r="X68" s="57">
        <v>11.25</v>
      </c>
      <c r="Y68" s="57">
        <v>11.25</v>
      </c>
      <c r="Z68" s="57">
        <v>10.83375</v>
      </c>
      <c r="AA68" s="57">
        <v>10.83375</v>
      </c>
      <c r="AB68" s="57">
        <v>10.83375</v>
      </c>
      <c r="AC68" s="283">
        <v>10.28122875</v>
      </c>
      <c r="AD68" s="283">
        <v>10.28122875</v>
      </c>
      <c r="AE68" s="283">
        <v>10.28122875</v>
      </c>
      <c r="AF68" s="283">
        <v>11.25</v>
      </c>
      <c r="AG68" s="283">
        <v>10.83375</v>
      </c>
      <c r="AH68" s="283">
        <v>10.28122875</v>
      </c>
      <c r="AJ68" s="58">
        <v>1</v>
      </c>
      <c r="AK68" s="58">
        <v>0</v>
      </c>
      <c r="AL68" s="58">
        <v>0</v>
      </c>
      <c r="AM68" s="58">
        <v>1</v>
      </c>
      <c r="AN68" s="58">
        <v>0</v>
      </c>
      <c r="AO68" s="58">
        <v>0</v>
      </c>
      <c r="AP68" s="370">
        <v>1</v>
      </c>
      <c r="AQ68" s="370">
        <v>0</v>
      </c>
      <c r="AR68" s="370">
        <v>0</v>
      </c>
      <c r="AT68" s="287" t="b">
        <v>1</v>
      </c>
      <c r="AU68" s="287" t="b">
        <v>1</v>
      </c>
      <c r="AV68" s="287" t="b">
        <v>1</v>
      </c>
      <c r="AW68" s="279"/>
      <c r="AX68" s="281">
        <v>11.25</v>
      </c>
      <c r="AY68" s="281">
        <v>11.25</v>
      </c>
      <c r="AZ68" s="281">
        <v>10.83375</v>
      </c>
      <c r="BA68" s="281">
        <v>10.28122875</v>
      </c>
      <c r="BB68" s="279"/>
      <c r="BC68" s="282">
        <v>0</v>
      </c>
      <c r="BD68" s="282">
        <v>-3.6999999999999984E-2</v>
      </c>
      <c r="BE68" s="282">
        <v>-5.0999999999999983E-2</v>
      </c>
      <c r="BG68" s="71"/>
      <c r="BH68" s="71"/>
      <c r="BI68" s="71"/>
      <c r="BK68" s="4"/>
    </row>
    <row r="69" spans="1:69" x14ac:dyDescent="0.25">
      <c r="B69" s="104" t="s">
        <v>93</v>
      </c>
      <c r="C69" s="52" t="s">
        <v>58</v>
      </c>
      <c r="D69" s="52"/>
      <c r="E69" s="53" t="s">
        <v>73</v>
      </c>
      <c r="F69" s="53"/>
      <c r="G69" s="53"/>
      <c r="H69" s="71"/>
      <c r="I69" s="71"/>
      <c r="J69" s="71"/>
      <c r="L69" s="55">
        <v>41821</v>
      </c>
      <c r="M69" s="55" t="s">
        <v>52</v>
      </c>
      <c r="N69" s="55" t="s">
        <v>52</v>
      </c>
      <c r="O69" s="55">
        <v>42095</v>
      </c>
      <c r="P69" s="55"/>
      <c r="Q69" s="55"/>
      <c r="R69" s="352">
        <v>42461</v>
      </c>
      <c r="S69" s="55"/>
      <c r="T69" s="55"/>
      <c r="V69" s="57">
        <v>11.25</v>
      </c>
      <c r="W69" s="57">
        <v>11.25</v>
      </c>
      <c r="X69" s="57">
        <v>11.25</v>
      </c>
      <c r="Y69" s="57">
        <v>11.25</v>
      </c>
      <c r="Z69" s="57">
        <v>10.83375</v>
      </c>
      <c r="AA69" s="57">
        <v>10.83375</v>
      </c>
      <c r="AB69" s="57">
        <v>10.83375</v>
      </c>
      <c r="AC69" s="283">
        <v>10.28122875</v>
      </c>
      <c r="AD69" s="283">
        <v>10.28122875</v>
      </c>
      <c r="AE69" s="283">
        <v>10.28122875</v>
      </c>
      <c r="AF69" s="283">
        <v>11.25</v>
      </c>
      <c r="AG69" s="283">
        <v>10.83375</v>
      </c>
      <c r="AH69" s="283">
        <v>10.28122875</v>
      </c>
      <c r="AJ69" s="58">
        <v>1</v>
      </c>
      <c r="AK69" s="58">
        <v>0</v>
      </c>
      <c r="AL69" s="58">
        <v>0</v>
      </c>
      <c r="AM69" s="58">
        <v>1</v>
      </c>
      <c r="AN69" s="58">
        <v>0</v>
      </c>
      <c r="AO69" s="58">
        <v>0</v>
      </c>
      <c r="AP69" s="370">
        <v>1</v>
      </c>
      <c r="AQ69" s="370">
        <v>0</v>
      </c>
      <c r="AR69" s="370">
        <v>0</v>
      </c>
      <c r="AT69" s="287" t="b">
        <v>1</v>
      </c>
      <c r="AU69" s="287" t="b">
        <v>1</v>
      </c>
      <c r="AV69" s="287" t="b">
        <v>1</v>
      </c>
      <c r="AW69" s="279"/>
      <c r="AX69" s="281">
        <v>11.25</v>
      </c>
      <c r="AY69" s="281">
        <v>11.25</v>
      </c>
      <c r="AZ69" s="281">
        <v>10.83375</v>
      </c>
      <c r="BA69" s="281">
        <v>10.28122875</v>
      </c>
      <c r="BB69" s="279"/>
      <c r="BC69" s="282">
        <v>0</v>
      </c>
      <c r="BD69" s="282">
        <v>-3.6999999999999984E-2</v>
      </c>
      <c r="BE69" s="282">
        <v>-5.0999999999999983E-2</v>
      </c>
      <c r="BG69" s="71"/>
      <c r="BH69" s="71"/>
      <c r="BI69" s="71"/>
      <c r="BK69" s="4"/>
    </row>
    <row r="70" spans="1:69" x14ac:dyDescent="0.25">
      <c r="B70" s="104" t="s">
        <v>94</v>
      </c>
      <c r="C70" s="52" t="s">
        <v>58</v>
      </c>
      <c r="D70" s="52"/>
      <c r="E70" s="53" t="s">
        <v>73</v>
      </c>
      <c r="F70" s="53"/>
      <c r="G70" s="53"/>
      <c r="H70" s="71"/>
      <c r="I70" s="71"/>
      <c r="J70" s="71"/>
      <c r="L70" s="55">
        <v>41821</v>
      </c>
      <c r="M70" s="55" t="s">
        <v>52</v>
      </c>
      <c r="N70" s="55" t="s">
        <v>52</v>
      </c>
      <c r="O70" s="55">
        <v>42095</v>
      </c>
      <c r="P70" s="55"/>
      <c r="Q70" s="55"/>
      <c r="R70" s="352">
        <v>42461</v>
      </c>
      <c r="S70" s="55"/>
      <c r="T70" s="55"/>
      <c r="V70" s="57">
        <v>4.3</v>
      </c>
      <c r="W70" s="57">
        <v>4.3</v>
      </c>
      <c r="X70" s="57">
        <v>4.3</v>
      </c>
      <c r="Y70" s="57">
        <v>4.3</v>
      </c>
      <c r="Z70" s="57">
        <v>4.1408999999999994</v>
      </c>
      <c r="AA70" s="57">
        <v>4.1408999999999994</v>
      </c>
      <c r="AB70" s="57">
        <v>4.1408999999999994</v>
      </c>
      <c r="AC70" s="283">
        <v>3.9297140999999991</v>
      </c>
      <c r="AD70" s="283">
        <v>3.9297140999999991</v>
      </c>
      <c r="AE70" s="283">
        <v>3.9297140999999991</v>
      </c>
      <c r="AF70" s="283">
        <v>4.3</v>
      </c>
      <c r="AG70" s="283">
        <v>4.1408999999999994</v>
      </c>
      <c r="AH70" s="283">
        <v>3.9297140999999991</v>
      </c>
      <c r="AJ70" s="58">
        <v>1</v>
      </c>
      <c r="AK70" s="58">
        <v>0</v>
      </c>
      <c r="AL70" s="58">
        <v>0</v>
      </c>
      <c r="AM70" s="58">
        <v>1</v>
      </c>
      <c r="AN70" s="58">
        <v>0</v>
      </c>
      <c r="AO70" s="58">
        <v>0</v>
      </c>
      <c r="AP70" s="370">
        <v>1</v>
      </c>
      <c r="AQ70" s="370">
        <v>0</v>
      </c>
      <c r="AR70" s="370">
        <v>0</v>
      </c>
      <c r="AT70" s="287" t="b">
        <v>1</v>
      </c>
      <c r="AU70" s="287" t="b">
        <v>1</v>
      </c>
      <c r="AV70" s="287" t="b">
        <v>1</v>
      </c>
      <c r="AW70" s="279"/>
      <c r="AX70" s="281">
        <v>4.3</v>
      </c>
      <c r="AY70" s="281">
        <v>4.3</v>
      </c>
      <c r="AZ70" s="281">
        <v>4.1408999999999994</v>
      </c>
      <c r="BA70" s="281">
        <v>3.9297140999999991</v>
      </c>
      <c r="BB70" s="279"/>
      <c r="BC70" s="282">
        <v>0</v>
      </c>
      <c r="BD70" s="282">
        <v>-3.7000000000000109E-2</v>
      </c>
      <c r="BE70" s="282">
        <v>-5.1000000000000073E-2</v>
      </c>
      <c r="BG70" s="71"/>
      <c r="BH70" s="71"/>
      <c r="BI70" s="71"/>
      <c r="BK70" s="4"/>
    </row>
    <row r="71" spans="1:69" x14ac:dyDescent="0.25">
      <c r="B71" s="104" t="s">
        <v>95</v>
      </c>
      <c r="C71" s="52" t="s">
        <v>62</v>
      </c>
      <c r="D71" s="52"/>
      <c r="E71" s="60" t="s">
        <v>73</v>
      </c>
      <c r="F71" s="60"/>
      <c r="G71" s="60"/>
      <c r="H71" s="71"/>
      <c r="I71" s="71"/>
      <c r="J71" s="71"/>
      <c r="L71" s="55">
        <v>41821</v>
      </c>
      <c r="M71" s="55" t="s">
        <v>52</v>
      </c>
      <c r="N71" s="55" t="s">
        <v>52</v>
      </c>
      <c r="O71" s="55">
        <v>42095</v>
      </c>
      <c r="P71" s="55"/>
      <c r="Q71" s="55"/>
      <c r="R71" s="352">
        <v>42461</v>
      </c>
      <c r="S71" s="55"/>
      <c r="T71" s="55"/>
      <c r="V71" s="57">
        <v>39.299999999999997</v>
      </c>
      <c r="W71" s="57">
        <v>37.641539999999999</v>
      </c>
      <c r="X71" s="57">
        <v>37.641539999999999</v>
      </c>
      <c r="Y71" s="57">
        <v>37.641539999999999</v>
      </c>
      <c r="Z71" s="57">
        <v>36.248803019999997</v>
      </c>
      <c r="AA71" s="57">
        <v>36.248803019999997</v>
      </c>
      <c r="AB71" s="57">
        <v>36.248803019999997</v>
      </c>
      <c r="AC71" s="283">
        <v>34.400114065979999</v>
      </c>
      <c r="AD71" s="283">
        <v>34.400114065979999</v>
      </c>
      <c r="AE71" s="283">
        <v>34.400114065979999</v>
      </c>
      <c r="AF71" s="283">
        <v>37.641539999999999</v>
      </c>
      <c r="AG71" s="283">
        <v>36.248803019999997</v>
      </c>
      <c r="AH71" s="283">
        <v>34.400114065979999</v>
      </c>
      <c r="AJ71" s="58">
        <v>1</v>
      </c>
      <c r="AK71" s="58">
        <v>0</v>
      </c>
      <c r="AL71" s="58">
        <v>0</v>
      </c>
      <c r="AM71" s="58">
        <v>1</v>
      </c>
      <c r="AN71" s="58">
        <v>0</v>
      </c>
      <c r="AO71" s="58">
        <v>0</v>
      </c>
      <c r="AP71" s="370">
        <v>1</v>
      </c>
      <c r="AQ71" s="370">
        <v>0</v>
      </c>
      <c r="AR71" s="370">
        <v>0</v>
      </c>
      <c r="AT71" s="287" t="b">
        <v>1</v>
      </c>
      <c r="AU71" s="287" t="b">
        <v>1</v>
      </c>
      <c r="AV71" s="287" t="b">
        <v>1</v>
      </c>
      <c r="AW71" s="279"/>
      <c r="AX71" s="281">
        <v>39.299999999999997</v>
      </c>
      <c r="AY71" s="281">
        <v>37.641539999999999</v>
      </c>
      <c r="AZ71" s="281">
        <v>36.248803019999997</v>
      </c>
      <c r="BA71" s="281">
        <v>34.400114065979999</v>
      </c>
      <c r="BB71" s="279"/>
      <c r="BC71" s="282">
        <v>-4.2199999999999953E-2</v>
      </c>
      <c r="BD71" s="282">
        <v>-3.7000000000000061E-2</v>
      </c>
      <c r="BE71" s="282">
        <v>-5.0999999999999955E-2</v>
      </c>
      <c r="BG71" s="71"/>
      <c r="BH71" s="71"/>
      <c r="BI71" s="71"/>
      <c r="BK71" s="4"/>
    </row>
    <row r="72" spans="1:69" x14ac:dyDescent="0.25">
      <c r="B72" s="104" t="s">
        <v>96</v>
      </c>
      <c r="C72" s="52" t="s">
        <v>62</v>
      </c>
      <c r="D72" s="52"/>
      <c r="E72" s="53" t="s">
        <v>73</v>
      </c>
      <c r="F72" s="53"/>
      <c r="G72" s="53"/>
      <c r="H72" s="71"/>
      <c r="I72" s="71"/>
      <c r="J72" s="71"/>
      <c r="L72" s="55">
        <v>41821</v>
      </c>
      <c r="M72" s="55" t="s">
        <v>52</v>
      </c>
      <c r="N72" s="55" t="s">
        <v>52</v>
      </c>
      <c r="O72" s="55">
        <v>42095</v>
      </c>
      <c r="P72" s="55"/>
      <c r="Q72" s="55"/>
      <c r="R72" s="352">
        <v>42461</v>
      </c>
      <c r="S72" s="55"/>
      <c r="T72" s="55"/>
      <c r="V72" s="57">
        <v>29.56</v>
      </c>
      <c r="W72" s="57">
        <v>28.312567999999999</v>
      </c>
      <c r="X72" s="57">
        <v>28.312567999999999</v>
      </c>
      <c r="Y72" s="57">
        <v>28.312567999999999</v>
      </c>
      <c r="Z72" s="57">
        <v>27.265002983999999</v>
      </c>
      <c r="AA72" s="57">
        <v>27.265002983999999</v>
      </c>
      <c r="AB72" s="57">
        <v>27.265002983999999</v>
      </c>
      <c r="AC72" s="283">
        <v>25.874487831815998</v>
      </c>
      <c r="AD72" s="283">
        <v>25.874487831815998</v>
      </c>
      <c r="AE72" s="283">
        <v>25.874487831815998</v>
      </c>
      <c r="AF72" s="283">
        <v>28.312567999999999</v>
      </c>
      <c r="AG72" s="283">
        <v>27.265002983999999</v>
      </c>
      <c r="AH72" s="283">
        <v>25.874487831815998</v>
      </c>
      <c r="AJ72" s="58">
        <v>1</v>
      </c>
      <c r="AK72" s="58">
        <v>0</v>
      </c>
      <c r="AL72" s="58">
        <v>0</v>
      </c>
      <c r="AM72" s="58">
        <v>1</v>
      </c>
      <c r="AN72" s="58">
        <v>0</v>
      </c>
      <c r="AO72" s="58">
        <v>0</v>
      </c>
      <c r="AP72" s="370">
        <v>1</v>
      </c>
      <c r="AQ72" s="370">
        <v>0</v>
      </c>
      <c r="AR72" s="370">
        <v>0</v>
      </c>
      <c r="AT72" s="287" t="b">
        <v>1</v>
      </c>
      <c r="AU72" s="287" t="b">
        <v>1</v>
      </c>
      <c r="AV72" s="287" t="b">
        <v>1</v>
      </c>
      <c r="AW72" s="279"/>
      <c r="AX72" s="281">
        <v>29.56</v>
      </c>
      <c r="AY72" s="281">
        <v>28.312567999999999</v>
      </c>
      <c r="AZ72" s="281">
        <v>27.265002983999999</v>
      </c>
      <c r="BA72" s="281">
        <v>25.874487831815998</v>
      </c>
      <c r="BB72" s="279"/>
      <c r="BC72" s="282">
        <v>-4.2199999999999994E-2</v>
      </c>
      <c r="BD72" s="282">
        <v>-3.7000000000000005E-2</v>
      </c>
      <c r="BE72" s="282">
        <v>-5.1000000000000045E-2</v>
      </c>
      <c r="BG72" s="71"/>
      <c r="BH72" s="71"/>
      <c r="BI72" s="71"/>
      <c r="BK72" s="4"/>
    </row>
    <row r="73" spans="1:69" ht="26.25" x14ac:dyDescent="0.25">
      <c r="B73" s="104" t="s">
        <v>97</v>
      </c>
      <c r="C73" s="52" t="s">
        <v>62</v>
      </c>
      <c r="D73" s="52"/>
      <c r="E73" s="53" t="s">
        <v>73</v>
      </c>
      <c r="F73" s="53"/>
      <c r="G73" s="53"/>
      <c r="H73" s="71"/>
      <c r="I73" s="71"/>
      <c r="J73" s="71"/>
      <c r="L73" s="55">
        <v>41821</v>
      </c>
      <c r="M73" s="55" t="s">
        <v>52</v>
      </c>
      <c r="N73" s="55" t="s">
        <v>52</v>
      </c>
      <c r="O73" s="55">
        <v>42095</v>
      </c>
      <c r="P73" s="55"/>
      <c r="Q73" s="55"/>
      <c r="R73" s="352">
        <v>42461</v>
      </c>
      <c r="S73" s="55"/>
      <c r="T73" s="55"/>
      <c r="V73" s="57">
        <v>11.25</v>
      </c>
      <c r="W73" s="57">
        <v>11.25</v>
      </c>
      <c r="X73" s="57">
        <v>11.25</v>
      </c>
      <c r="Y73" s="57">
        <v>11.25</v>
      </c>
      <c r="Z73" s="57">
        <v>10.83375</v>
      </c>
      <c r="AA73" s="57">
        <v>10.83375</v>
      </c>
      <c r="AB73" s="57">
        <v>10.83375</v>
      </c>
      <c r="AC73" s="283">
        <v>10.28122875</v>
      </c>
      <c r="AD73" s="283">
        <v>10.28122875</v>
      </c>
      <c r="AE73" s="283">
        <v>10.28122875</v>
      </c>
      <c r="AF73" s="283">
        <v>11.25</v>
      </c>
      <c r="AG73" s="283">
        <v>10.83375</v>
      </c>
      <c r="AH73" s="283">
        <v>10.28122875</v>
      </c>
      <c r="AJ73" s="58">
        <v>1</v>
      </c>
      <c r="AK73" s="58">
        <v>0</v>
      </c>
      <c r="AL73" s="58">
        <v>0</v>
      </c>
      <c r="AM73" s="58">
        <v>1</v>
      </c>
      <c r="AN73" s="58">
        <v>0</v>
      </c>
      <c r="AO73" s="58">
        <v>0</v>
      </c>
      <c r="AP73" s="370">
        <v>1</v>
      </c>
      <c r="AQ73" s="370">
        <v>0</v>
      </c>
      <c r="AR73" s="370">
        <v>0</v>
      </c>
      <c r="AT73" s="287" t="b">
        <v>1</v>
      </c>
      <c r="AU73" s="287" t="b">
        <v>1</v>
      </c>
      <c r="AV73" s="287" t="b">
        <v>1</v>
      </c>
      <c r="AW73" s="279"/>
      <c r="AX73" s="281">
        <v>11.25</v>
      </c>
      <c r="AY73" s="281">
        <v>11.25</v>
      </c>
      <c r="AZ73" s="281">
        <v>10.83375</v>
      </c>
      <c r="BA73" s="281">
        <v>10.28122875</v>
      </c>
      <c r="BB73" s="279"/>
      <c r="BC73" s="282">
        <v>0</v>
      </c>
      <c r="BD73" s="282">
        <v>-3.6999999999999984E-2</v>
      </c>
      <c r="BE73" s="282">
        <v>-5.0999999999999983E-2</v>
      </c>
      <c r="BG73" s="71"/>
      <c r="BH73" s="71"/>
      <c r="BI73" s="71"/>
      <c r="BK73" s="4"/>
    </row>
    <row r="74" spans="1:69" x14ac:dyDescent="0.25">
      <c r="B74" s="104" t="s">
        <v>98</v>
      </c>
      <c r="C74" s="52" t="s">
        <v>62</v>
      </c>
      <c r="D74" s="52"/>
      <c r="E74" s="53" t="s">
        <v>73</v>
      </c>
      <c r="F74" s="53"/>
      <c r="G74" s="53"/>
      <c r="H74" s="71"/>
      <c r="I74" s="71"/>
      <c r="J74" s="71"/>
      <c r="L74" s="55">
        <v>41821</v>
      </c>
      <c r="M74" s="55" t="s">
        <v>52</v>
      </c>
      <c r="N74" s="55" t="s">
        <v>52</v>
      </c>
      <c r="O74" s="55">
        <v>42095</v>
      </c>
      <c r="P74" s="55"/>
      <c r="Q74" s="55"/>
      <c r="R74" s="352">
        <v>42461</v>
      </c>
      <c r="S74" s="55"/>
      <c r="T74" s="55"/>
      <c r="V74" s="57">
        <v>11.25</v>
      </c>
      <c r="W74" s="57">
        <v>11.25</v>
      </c>
      <c r="X74" s="57">
        <v>11.25</v>
      </c>
      <c r="Y74" s="57">
        <v>11.25</v>
      </c>
      <c r="Z74" s="57">
        <v>10.83375</v>
      </c>
      <c r="AA74" s="57">
        <v>10.83375</v>
      </c>
      <c r="AB74" s="57">
        <v>10.83375</v>
      </c>
      <c r="AC74" s="283">
        <v>10.28122875</v>
      </c>
      <c r="AD74" s="283">
        <v>10.28122875</v>
      </c>
      <c r="AE74" s="283">
        <v>10.28122875</v>
      </c>
      <c r="AF74" s="283">
        <v>11.25</v>
      </c>
      <c r="AG74" s="283">
        <v>10.83375</v>
      </c>
      <c r="AH74" s="283">
        <v>10.28122875</v>
      </c>
      <c r="AJ74" s="58">
        <v>1</v>
      </c>
      <c r="AK74" s="58">
        <v>0</v>
      </c>
      <c r="AL74" s="58">
        <v>0</v>
      </c>
      <c r="AM74" s="58">
        <v>1</v>
      </c>
      <c r="AN74" s="58">
        <v>0</v>
      </c>
      <c r="AO74" s="58">
        <v>0</v>
      </c>
      <c r="AP74" s="370">
        <v>1</v>
      </c>
      <c r="AQ74" s="370">
        <v>0</v>
      </c>
      <c r="AR74" s="370">
        <v>0</v>
      </c>
      <c r="AT74" s="287" t="b">
        <v>1</v>
      </c>
      <c r="AU74" s="287" t="b">
        <v>1</v>
      </c>
      <c r="AV74" s="287" t="b">
        <v>1</v>
      </c>
      <c r="AW74" s="279"/>
      <c r="AX74" s="281">
        <v>11.25</v>
      </c>
      <c r="AY74" s="281">
        <v>11.25</v>
      </c>
      <c r="AZ74" s="281">
        <v>10.83375</v>
      </c>
      <c r="BA74" s="281">
        <v>10.28122875</v>
      </c>
      <c r="BB74" s="279"/>
      <c r="BC74" s="282">
        <v>0</v>
      </c>
      <c r="BD74" s="282">
        <v>-3.6999999999999984E-2</v>
      </c>
      <c r="BE74" s="282">
        <v>-5.0999999999999983E-2</v>
      </c>
      <c r="BG74" s="71"/>
      <c r="BH74" s="71"/>
      <c r="BI74" s="71"/>
      <c r="BK74" s="4"/>
    </row>
    <row r="75" spans="1:69" x14ac:dyDescent="0.25">
      <c r="B75" s="104" t="s">
        <v>99</v>
      </c>
      <c r="C75" s="52" t="s">
        <v>62</v>
      </c>
      <c r="D75" s="52"/>
      <c r="E75" s="53" t="s">
        <v>73</v>
      </c>
      <c r="F75" s="53"/>
      <c r="G75" s="53"/>
      <c r="H75" s="71"/>
      <c r="I75" s="71"/>
      <c r="J75" s="71"/>
      <c r="L75" s="55">
        <v>41821</v>
      </c>
      <c r="M75" s="55" t="s">
        <v>52</v>
      </c>
      <c r="N75" s="55" t="s">
        <v>52</v>
      </c>
      <c r="O75" s="55">
        <v>42095</v>
      </c>
      <c r="P75" s="55"/>
      <c r="Q75" s="55"/>
      <c r="R75" s="352">
        <v>42461</v>
      </c>
      <c r="S75" s="55"/>
      <c r="T75" s="55"/>
      <c r="V75" s="57">
        <v>4.3</v>
      </c>
      <c r="W75" s="57">
        <v>4.3</v>
      </c>
      <c r="X75" s="57">
        <v>4.3</v>
      </c>
      <c r="Y75" s="57">
        <v>4.3</v>
      </c>
      <c r="Z75" s="57">
        <v>4.1408999999999994</v>
      </c>
      <c r="AA75" s="57">
        <v>4.1408999999999994</v>
      </c>
      <c r="AB75" s="57">
        <v>4.1408999999999994</v>
      </c>
      <c r="AC75" s="283">
        <v>3.9297140999999991</v>
      </c>
      <c r="AD75" s="283">
        <v>3.9297140999999991</v>
      </c>
      <c r="AE75" s="283">
        <v>3.9297140999999991</v>
      </c>
      <c r="AF75" s="283">
        <v>4.3</v>
      </c>
      <c r="AG75" s="283">
        <v>4.1408999999999994</v>
      </c>
      <c r="AH75" s="283">
        <v>3.9297140999999991</v>
      </c>
      <c r="AJ75" s="58">
        <v>1</v>
      </c>
      <c r="AK75" s="58">
        <v>0</v>
      </c>
      <c r="AL75" s="58">
        <v>0</v>
      </c>
      <c r="AM75" s="58">
        <v>1</v>
      </c>
      <c r="AN75" s="58">
        <v>0</v>
      </c>
      <c r="AO75" s="58">
        <v>0</v>
      </c>
      <c r="AP75" s="370">
        <v>1</v>
      </c>
      <c r="AQ75" s="370">
        <v>0</v>
      </c>
      <c r="AR75" s="370">
        <v>0</v>
      </c>
      <c r="AT75" s="287" t="b">
        <v>1</v>
      </c>
      <c r="AU75" s="287" t="b">
        <v>1</v>
      </c>
      <c r="AV75" s="287" t="b">
        <v>1</v>
      </c>
      <c r="AW75" s="279"/>
      <c r="AX75" s="281">
        <v>4.3</v>
      </c>
      <c r="AY75" s="281">
        <v>4.3</v>
      </c>
      <c r="AZ75" s="281">
        <v>4.1408999999999994</v>
      </c>
      <c r="BA75" s="281">
        <v>3.9297140999999991</v>
      </c>
      <c r="BB75" s="279"/>
      <c r="BC75" s="282">
        <v>0</v>
      </c>
      <c r="BD75" s="282">
        <v>-3.7000000000000109E-2</v>
      </c>
      <c r="BE75" s="282">
        <v>-5.1000000000000073E-2</v>
      </c>
      <c r="BG75" s="71"/>
      <c r="BH75" s="71"/>
      <c r="BI75" s="71"/>
      <c r="BK75" s="4"/>
    </row>
    <row r="76" spans="1:69" x14ac:dyDescent="0.25">
      <c r="B76" s="104" t="s">
        <v>100</v>
      </c>
      <c r="C76" s="52" t="s">
        <v>62</v>
      </c>
      <c r="D76" s="52"/>
      <c r="E76" s="53" t="s">
        <v>73</v>
      </c>
      <c r="F76" s="53"/>
      <c r="G76" s="53"/>
      <c r="H76" s="71"/>
      <c r="I76" s="71"/>
      <c r="J76" s="71"/>
      <c r="L76" s="55">
        <v>41821</v>
      </c>
      <c r="M76" s="55" t="s">
        <v>52</v>
      </c>
      <c r="N76" s="55" t="s">
        <v>52</v>
      </c>
      <c r="O76" s="55">
        <v>42095</v>
      </c>
      <c r="P76" s="55"/>
      <c r="Q76" s="55"/>
      <c r="R76" s="352">
        <v>42461</v>
      </c>
      <c r="S76" s="55"/>
      <c r="T76" s="55"/>
      <c r="V76" s="57">
        <v>69.3</v>
      </c>
      <c r="W76" s="57">
        <v>69.3</v>
      </c>
      <c r="X76" s="57">
        <v>69.3</v>
      </c>
      <c r="Y76" s="57">
        <v>69.3</v>
      </c>
      <c r="Z76" s="57">
        <v>69.3</v>
      </c>
      <c r="AA76" s="57">
        <v>69.3</v>
      </c>
      <c r="AB76" s="57">
        <v>69.3</v>
      </c>
      <c r="AC76" s="283">
        <v>69.3</v>
      </c>
      <c r="AD76" s="283">
        <v>69.3</v>
      </c>
      <c r="AE76" s="283">
        <v>69.3</v>
      </c>
      <c r="AF76" s="283">
        <v>69.3</v>
      </c>
      <c r="AG76" s="283">
        <v>69.3</v>
      </c>
      <c r="AH76" s="283">
        <v>69.3</v>
      </c>
      <c r="AJ76" s="58">
        <v>1</v>
      </c>
      <c r="AK76" s="58">
        <v>0</v>
      </c>
      <c r="AL76" s="58">
        <v>0</v>
      </c>
      <c r="AM76" s="58">
        <v>1</v>
      </c>
      <c r="AN76" s="58">
        <v>0</v>
      </c>
      <c r="AO76" s="58">
        <v>0</v>
      </c>
      <c r="AP76" s="370">
        <v>1</v>
      </c>
      <c r="AQ76" s="370">
        <v>0</v>
      </c>
      <c r="AR76" s="370">
        <v>0</v>
      </c>
      <c r="AT76" s="287" t="b">
        <v>1</v>
      </c>
      <c r="AU76" s="287" t="b">
        <v>1</v>
      </c>
      <c r="AV76" s="287" t="b">
        <v>1</v>
      </c>
      <c r="AW76" s="279"/>
      <c r="AX76" s="281">
        <v>69.3</v>
      </c>
      <c r="AY76" s="281">
        <v>69.3</v>
      </c>
      <c r="AZ76" s="281">
        <v>69.3</v>
      </c>
      <c r="BA76" s="281">
        <v>69.3</v>
      </c>
      <c r="BB76" s="279"/>
      <c r="BC76" s="282">
        <v>0</v>
      </c>
      <c r="BD76" s="282">
        <v>0</v>
      </c>
      <c r="BE76" s="282">
        <v>0</v>
      </c>
      <c r="BG76" s="71"/>
      <c r="BH76" s="71"/>
      <c r="BI76" s="71"/>
      <c r="BK76" s="4"/>
    </row>
    <row r="77" spans="1:69" s="104" customFormat="1" x14ac:dyDescent="0.25">
      <c r="B77" s="111" t="s">
        <v>81</v>
      </c>
      <c r="H77" s="113">
        <v>33791086.321401209</v>
      </c>
      <c r="I77" s="112">
        <v>14880881.74</v>
      </c>
      <c r="J77" s="319">
        <v>22685550.659999996</v>
      </c>
      <c r="R77" s="300"/>
      <c r="AC77" s="300"/>
      <c r="AD77" s="300"/>
      <c r="AE77" s="300"/>
      <c r="AF77" s="300"/>
      <c r="AG77" s="300"/>
      <c r="AH77" s="300"/>
      <c r="AP77" s="300"/>
      <c r="AQ77" s="300"/>
      <c r="AR77" s="300"/>
      <c r="AT77" s="300"/>
      <c r="AU77" s="300"/>
      <c r="AV77" s="300"/>
      <c r="AW77" s="300"/>
      <c r="AX77" s="300"/>
      <c r="AY77" s="300"/>
      <c r="AZ77" s="300"/>
      <c r="BA77" s="300"/>
      <c r="BB77" s="300"/>
      <c r="BC77" s="300"/>
      <c r="BD77" s="300"/>
      <c r="BE77" s="300"/>
      <c r="BG77" s="113">
        <v>-824804.58727999963</v>
      </c>
      <c r="BH77" s="319">
        <v>-550505.44498000061</v>
      </c>
      <c r="BI77" s="319">
        <v>-1156874.7261599998</v>
      </c>
      <c r="BL77" s="114"/>
      <c r="BM77" s="114"/>
      <c r="BN77" s="114"/>
      <c r="BO77" s="114"/>
      <c r="BP77" s="114"/>
      <c r="BQ77" s="114"/>
    </row>
    <row r="78" spans="1:69" s="118" customFormat="1" x14ac:dyDescent="0.25">
      <c r="A78" s="115"/>
      <c r="B78" s="116"/>
      <c r="C78" s="116"/>
      <c r="D78" s="116"/>
      <c r="E78" s="115"/>
      <c r="F78" s="115"/>
      <c r="G78" s="115"/>
      <c r="H78" s="117"/>
      <c r="I78" s="117"/>
      <c r="J78" s="343"/>
      <c r="L78" s="119"/>
      <c r="M78" s="119"/>
      <c r="N78" s="119"/>
      <c r="O78" s="119"/>
      <c r="P78" s="119"/>
      <c r="Q78" s="119"/>
      <c r="R78" s="357"/>
      <c r="S78" s="119"/>
      <c r="T78" s="119"/>
      <c r="V78" s="120"/>
      <c r="W78" s="120"/>
      <c r="X78" s="120"/>
      <c r="Y78" s="120"/>
      <c r="Z78" s="120"/>
      <c r="AA78" s="120"/>
      <c r="AB78" s="120"/>
      <c r="AC78" s="364"/>
      <c r="AD78" s="364"/>
      <c r="AE78" s="364"/>
      <c r="AF78" s="364"/>
      <c r="AG78" s="364"/>
      <c r="AH78" s="364"/>
      <c r="AJ78" s="121"/>
      <c r="AK78" s="121"/>
      <c r="AL78" s="121"/>
      <c r="AM78" s="121"/>
      <c r="AN78" s="121"/>
      <c r="AO78" s="121"/>
      <c r="AP78" s="375"/>
      <c r="AQ78" s="375"/>
      <c r="AR78" s="375"/>
      <c r="AT78" s="301"/>
      <c r="AU78" s="301"/>
      <c r="AV78" s="301"/>
      <c r="AW78" s="301"/>
      <c r="AX78" s="302"/>
      <c r="AY78" s="302"/>
      <c r="AZ78" s="302"/>
      <c r="BA78" s="302"/>
      <c r="BB78" s="301"/>
      <c r="BC78" s="303"/>
      <c r="BD78" s="303"/>
      <c r="BE78" s="303"/>
      <c r="BG78" s="122"/>
      <c r="BH78" s="122"/>
      <c r="BI78" s="381"/>
    </row>
    <row r="79" spans="1:69" s="118" customFormat="1" x14ac:dyDescent="0.25">
      <c r="A79" s="115"/>
      <c r="B79" s="123" t="s">
        <v>101</v>
      </c>
      <c r="C79" s="116"/>
      <c r="D79" s="116"/>
      <c r="E79" s="115"/>
      <c r="F79" s="115"/>
      <c r="G79" s="115"/>
      <c r="H79" s="124"/>
      <c r="I79" s="124"/>
      <c r="J79" s="124"/>
      <c r="L79" s="119"/>
      <c r="M79" s="119"/>
      <c r="N79" s="119"/>
      <c r="O79" s="119"/>
      <c r="P79" s="119"/>
      <c r="Q79" s="119"/>
      <c r="R79" s="357"/>
      <c r="S79" s="119"/>
      <c r="T79" s="119"/>
      <c r="V79" s="120"/>
      <c r="W79" s="120"/>
      <c r="X79" s="120"/>
      <c r="Y79" s="120"/>
      <c r="Z79" s="120"/>
      <c r="AA79" s="120"/>
      <c r="AB79" s="120"/>
      <c r="AC79" s="364"/>
      <c r="AD79" s="364"/>
      <c r="AE79" s="364"/>
      <c r="AF79" s="364"/>
      <c r="AG79" s="364"/>
      <c r="AH79" s="364"/>
      <c r="AJ79" s="121"/>
      <c r="AK79" s="121"/>
      <c r="AL79" s="121"/>
      <c r="AM79" s="121"/>
      <c r="AN79" s="121"/>
      <c r="AO79" s="121"/>
      <c r="AP79" s="375"/>
      <c r="AQ79" s="375"/>
      <c r="AR79" s="375"/>
      <c r="AT79" s="301"/>
      <c r="AU79" s="301"/>
      <c r="AV79" s="301"/>
      <c r="AW79" s="301"/>
      <c r="AX79" s="302"/>
      <c r="AY79" s="302"/>
      <c r="AZ79" s="302"/>
      <c r="BA79" s="302"/>
      <c r="BB79" s="301"/>
      <c r="BC79" s="303"/>
      <c r="BD79" s="303"/>
      <c r="BE79" s="303"/>
      <c r="BG79" s="122"/>
      <c r="BH79" s="122"/>
      <c r="BI79" s="381"/>
    </row>
    <row r="80" spans="1:69" x14ac:dyDescent="0.25">
      <c r="B80" s="116" t="s">
        <v>102</v>
      </c>
      <c r="C80" s="52" t="s">
        <v>103</v>
      </c>
      <c r="D80" s="52"/>
      <c r="E80" s="53" t="s">
        <v>73</v>
      </c>
      <c r="F80" s="53"/>
      <c r="G80" s="53"/>
      <c r="H80" s="71"/>
      <c r="I80" s="71"/>
      <c r="J80" s="71"/>
      <c r="L80" s="55">
        <v>41821</v>
      </c>
      <c r="M80" s="55" t="s">
        <v>52</v>
      </c>
      <c r="N80" s="55" t="s">
        <v>52</v>
      </c>
      <c r="O80" s="55">
        <v>42095</v>
      </c>
      <c r="P80" s="55"/>
      <c r="Q80" s="55"/>
      <c r="R80" s="352">
        <v>42461</v>
      </c>
      <c r="S80" s="55"/>
      <c r="T80" s="55"/>
      <c r="V80" s="57">
        <v>1208.3699999999999</v>
      </c>
      <c r="W80" s="57">
        <v>1208.3699999999999</v>
      </c>
      <c r="X80" s="57">
        <v>1208.3699999999999</v>
      </c>
      <c r="Y80" s="57">
        <v>1208.3699999999999</v>
      </c>
      <c r="Z80" s="57">
        <v>1208.3699999999999</v>
      </c>
      <c r="AA80" s="57">
        <v>1208.3699999999999</v>
      </c>
      <c r="AB80" s="57">
        <v>1208.3699999999999</v>
      </c>
      <c r="AC80" s="283">
        <v>1208.3699999999999</v>
      </c>
      <c r="AD80" s="283">
        <v>1208.3699999999999</v>
      </c>
      <c r="AE80" s="283">
        <v>1208.3699999999999</v>
      </c>
      <c r="AF80" s="283">
        <v>1208.3699999999999</v>
      </c>
      <c r="AG80" s="283">
        <v>1208.3699999999999</v>
      </c>
      <c r="AH80" s="283">
        <v>1208.3699999999999</v>
      </c>
      <c r="AJ80" s="58">
        <v>1</v>
      </c>
      <c r="AK80" s="58">
        <v>0</v>
      </c>
      <c r="AL80" s="58">
        <v>0</v>
      </c>
      <c r="AM80" s="58">
        <v>1</v>
      </c>
      <c r="AN80" s="58">
        <v>0</v>
      </c>
      <c r="AO80" s="58">
        <v>0</v>
      </c>
      <c r="AP80" s="370">
        <v>1</v>
      </c>
      <c r="AQ80" s="370">
        <v>0</v>
      </c>
      <c r="AR80" s="370">
        <v>0</v>
      </c>
      <c r="AT80" s="287" t="b">
        <v>1</v>
      </c>
      <c r="AU80" s="287" t="b">
        <v>1</v>
      </c>
      <c r="AV80" s="287" t="b">
        <v>1</v>
      </c>
      <c r="AW80" s="279"/>
      <c r="AX80" s="281">
        <v>1208.3699999999999</v>
      </c>
      <c r="AY80" s="281">
        <v>1208.3699999999999</v>
      </c>
      <c r="AZ80" s="281">
        <v>1208.3699999999999</v>
      </c>
      <c r="BA80" s="281">
        <v>1208.3699999999999</v>
      </c>
      <c r="BB80" s="279"/>
      <c r="BC80" s="282">
        <v>0</v>
      </c>
      <c r="BD80" s="282">
        <v>0</v>
      </c>
      <c r="BE80" s="282">
        <v>0</v>
      </c>
      <c r="BG80" s="71"/>
      <c r="BH80" s="71"/>
      <c r="BI80" s="71"/>
      <c r="BK80" s="4"/>
    </row>
    <row r="81" spans="2:63" customFormat="1" x14ac:dyDescent="0.25">
      <c r="B81" s="116" t="s">
        <v>104</v>
      </c>
      <c r="C81" s="52" t="s">
        <v>103</v>
      </c>
      <c r="D81" s="52"/>
      <c r="E81" s="53" t="s">
        <v>73</v>
      </c>
      <c r="F81" s="53"/>
      <c r="G81" s="53"/>
      <c r="H81" s="71"/>
      <c r="I81" s="71"/>
      <c r="J81" s="71"/>
      <c r="L81" s="55">
        <v>41821</v>
      </c>
      <c r="M81" s="55" t="s">
        <v>52</v>
      </c>
      <c r="N81" s="55" t="s">
        <v>52</v>
      </c>
      <c r="O81" s="55">
        <v>42095</v>
      </c>
      <c r="P81" s="55"/>
      <c r="Q81" s="55"/>
      <c r="R81" s="352">
        <v>42461</v>
      </c>
      <c r="S81" s="55"/>
      <c r="T81" s="55"/>
      <c r="V81" s="57">
        <v>22.36</v>
      </c>
      <c r="W81" s="57">
        <v>22.36</v>
      </c>
      <c r="X81" s="57">
        <v>22.36</v>
      </c>
      <c r="Y81" s="57">
        <v>22.36</v>
      </c>
      <c r="Z81" s="57">
        <v>22.36</v>
      </c>
      <c r="AA81" s="57">
        <v>22.36</v>
      </c>
      <c r="AB81" s="57">
        <v>22.36</v>
      </c>
      <c r="AC81" s="283">
        <v>22.36</v>
      </c>
      <c r="AD81" s="283">
        <v>22.36</v>
      </c>
      <c r="AE81" s="283">
        <v>22.36</v>
      </c>
      <c r="AF81" s="283">
        <v>22.36</v>
      </c>
      <c r="AG81" s="283">
        <v>22.36</v>
      </c>
      <c r="AH81" s="283">
        <v>22.36</v>
      </c>
      <c r="AJ81" s="58">
        <v>1</v>
      </c>
      <c r="AK81" s="58">
        <v>0</v>
      </c>
      <c r="AL81" s="58">
        <v>0</v>
      </c>
      <c r="AM81" s="58">
        <v>1</v>
      </c>
      <c r="AN81" s="58">
        <v>0</v>
      </c>
      <c r="AO81" s="58">
        <v>0</v>
      </c>
      <c r="AP81" s="370">
        <v>1</v>
      </c>
      <c r="AQ81" s="370">
        <v>0</v>
      </c>
      <c r="AR81" s="370">
        <v>0</v>
      </c>
      <c r="AT81" s="287" t="b">
        <v>1</v>
      </c>
      <c r="AU81" s="287" t="b">
        <v>1</v>
      </c>
      <c r="AV81" s="287" t="b">
        <v>1</v>
      </c>
      <c r="AW81" s="279"/>
      <c r="AX81" s="281">
        <v>22.36</v>
      </c>
      <c r="AY81" s="281">
        <v>22.36</v>
      </c>
      <c r="AZ81" s="281">
        <v>22.36</v>
      </c>
      <c r="BA81" s="281">
        <v>22.36</v>
      </c>
      <c r="BB81" s="279"/>
      <c r="BC81" s="282">
        <v>0</v>
      </c>
      <c r="BD81" s="282">
        <v>0</v>
      </c>
      <c r="BE81" s="282">
        <v>0</v>
      </c>
      <c r="BG81" s="71"/>
      <c r="BH81" s="71"/>
      <c r="BI81" s="71"/>
      <c r="BK81" s="4"/>
    </row>
    <row r="82" spans="2:63" customFormat="1" x14ac:dyDescent="0.25">
      <c r="B82" s="116" t="s">
        <v>105</v>
      </c>
      <c r="C82" s="52" t="s">
        <v>103</v>
      </c>
      <c r="D82" s="52"/>
      <c r="E82" s="60" t="s">
        <v>73</v>
      </c>
      <c r="F82" s="60"/>
      <c r="G82" s="60"/>
      <c r="H82" s="71"/>
      <c r="I82" s="71"/>
      <c r="J82" s="71"/>
      <c r="L82" s="55">
        <v>41821</v>
      </c>
      <c r="M82" s="55" t="s">
        <v>52</v>
      </c>
      <c r="N82" s="55" t="s">
        <v>52</v>
      </c>
      <c r="O82" s="55">
        <v>42095</v>
      </c>
      <c r="P82" s="55"/>
      <c r="Q82" s="55"/>
      <c r="R82" s="352">
        <v>42461</v>
      </c>
      <c r="S82" s="55"/>
      <c r="T82" s="55"/>
      <c r="V82" s="57">
        <v>281.94</v>
      </c>
      <c r="W82" s="57">
        <v>281.94</v>
      </c>
      <c r="X82" s="57">
        <v>281.94</v>
      </c>
      <c r="Y82" s="57">
        <v>281.94</v>
      </c>
      <c r="Z82" s="57">
        <v>281.94</v>
      </c>
      <c r="AA82" s="57">
        <v>281.94</v>
      </c>
      <c r="AB82" s="57">
        <v>281.94</v>
      </c>
      <c r="AC82" s="283">
        <v>281.94</v>
      </c>
      <c r="AD82" s="283">
        <v>281.94</v>
      </c>
      <c r="AE82" s="283">
        <v>281.94</v>
      </c>
      <c r="AF82" s="283">
        <v>281.94</v>
      </c>
      <c r="AG82" s="283">
        <v>281.94</v>
      </c>
      <c r="AH82" s="283">
        <v>281.94</v>
      </c>
      <c r="AJ82" s="58">
        <v>1</v>
      </c>
      <c r="AK82" s="58">
        <v>0</v>
      </c>
      <c r="AL82" s="58">
        <v>0</v>
      </c>
      <c r="AM82" s="58">
        <v>1</v>
      </c>
      <c r="AN82" s="58">
        <v>0</v>
      </c>
      <c r="AO82" s="58">
        <v>0</v>
      </c>
      <c r="AP82" s="370">
        <v>1</v>
      </c>
      <c r="AQ82" s="370">
        <v>0</v>
      </c>
      <c r="AR82" s="370">
        <v>0</v>
      </c>
      <c r="AT82" s="287" t="b">
        <v>1</v>
      </c>
      <c r="AU82" s="287" t="b">
        <v>1</v>
      </c>
      <c r="AV82" s="287" t="b">
        <v>1</v>
      </c>
      <c r="AW82" s="279"/>
      <c r="AX82" s="281">
        <v>281.94</v>
      </c>
      <c r="AY82" s="281">
        <v>281.94</v>
      </c>
      <c r="AZ82" s="281">
        <v>281.94</v>
      </c>
      <c r="BA82" s="281">
        <v>281.94</v>
      </c>
      <c r="BB82" s="279"/>
      <c r="BC82" s="282">
        <v>0</v>
      </c>
      <c r="BD82" s="282">
        <v>0</v>
      </c>
      <c r="BE82" s="282">
        <v>0</v>
      </c>
      <c r="BG82" s="71"/>
      <c r="BH82" s="71"/>
      <c r="BI82" s="71"/>
      <c r="BK82" s="4"/>
    </row>
    <row r="83" spans="2:63" customFormat="1" x14ac:dyDescent="0.25">
      <c r="B83" s="116" t="s">
        <v>106</v>
      </c>
      <c r="C83" s="52" t="s">
        <v>103</v>
      </c>
      <c r="D83" s="52"/>
      <c r="E83" s="53" t="s">
        <v>73</v>
      </c>
      <c r="F83" s="53"/>
      <c r="G83" s="53"/>
      <c r="H83" s="71"/>
      <c r="I83" s="71"/>
      <c r="J83" s="71"/>
      <c r="L83" s="55">
        <v>41821</v>
      </c>
      <c r="M83" s="55" t="s">
        <v>52</v>
      </c>
      <c r="N83" s="55" t="s">
        <v>52</v>
      </c>
      <c r="O83" s="55">
        <v>42095</v>
      </c>
      <c r="P83" s="55"/>
      <c r="Q83" s="55"/>
      <c r="R83" s="352">
        <v>42461</v>
      </c>
      <c r="S83" s="55"/>
      <c r="T83" s="55"/>
      <c r="V83" s="57">
        <v>7157.77</v>
      </c>
      <c r="W83" s="57">
        <v>7157.77</v>
      </c>
      <c r="X83" s="57">
        <v>7157.77</v>
      </c>
      <c r="Y83" s="57">
        <v>7157.77</v>
      </c>
      <c r="Z83" s="57">
        <v>7157.77</v>
      </c>
      <c r="AA83" s="57">
        <v>7157.77</v>
      </c>
      <c r="AB83" s="57">
        <v>7157.77</v>
      </c>
      <c r="AC83" s="283">
        <v>6225.2964853703024</v>
      </c>
      <c r="AD83" s="283">
        <v>6225.2964853703024</v>
      </c>
      <c r="AE83" s="283">
        <v>6225.2964853703024</v>
      </c>
      <c r="AF83" s="283">
        <v>7157.77</v>
      </c>
      <c r="AG83" s="283">
        <v>7157.77</v>
      </c>
      <c r="AH83" s="283">
        <v>6225.2964853703024</v>
      </c>
      <c r="AJ83" s="58">
        <v>1</v>
      </c>
      <c r="AK83" s="58">
        <v>0</v>
      </c>
      <c r="AL83" s="58">
        <v>0</v>
      </c>
      <c r="AM83" s="58">
        <v>1</v>
      </c>
      <c r="AN83" s="58">
        <v>0</v>
      </c>
      <c r="AO83" s="58">
        <v>0</v>
      </c>
      <c r="AP83" s="370">
        <v>1</v>
      </c>
      <c r="AQ83" s="370">
        <v>0</v>
      </c>
      <c r="AR83" s="370">
        <v>0</v>
      </c>
      <c r="AT83" s="287" t="b">
        <v>1</v>
      </c>
      <c r="AU83" s="287" t="b">
        <v>1</v>
      </c>
      <c r="AV83" s="287" t="b">
        <v>1</v>
      </c>
      <c r="AW83" s="279"/>
      <c r="AX83" s="281">
        <v>7157.77</v>
      </c>
      <c r="AY83" s="281">
        <v>7157.77</v>
      </c>
      <c r="AZ83" s="281">
        <v>7157.77</v>
      </c>
      <c r="BA83" s="281">
        <v>6225.2964853703024</v>
      </c>
      <c r="BB83" s="279"/>
      <c r="BC83" s="282">
        <v>0</v>
      </c>
      <c r="BD83" s="282">
        <v>0</v>
      </c>
      <c r="BE83" s="282">
        <v>-0.13027430535344081</v>
      </c>
      <c r="BG83" s="71"/>
      <c r="BH83" s="71"/>
      <c r="BI83" s="71"/>
      <c r="BK83" s="4"/>
    </row>
    <row r="84" spans="2:63" customFormat="1" ht="26.25" x14ac:dyDescent="0.25">
      <c r="B84" s="116" t="s">
        <v>107</v>
      </c>
      <c r="C84" s="52" t="s">
        <v>103</v>
      </c>
      <c r="D84" s="52"/>
      <c r="E84" s="53" t="s">
        <v>73</v>
      </c>
      <c r="F84" s="53"/>
      <c r="G84" s="53"/>
      <c r="H84" s="71"/>
      <c r="I84" s="71"/>
      <c r="J84" s="71"/>
      <c r="L84" s="55">
        <v>41821</v>
      </c>
      <c r="M84" s="55" t="s">
        <v>52</v>
      </c>
      <c r="N84" s="55" t="s">
        <v>52</v>
      </c>
      <c r="O84" s="55">
        <v>42095</v>
      </c>
      <c r="P84" s="55"/>
      <c r="Q84" s="55"/>
      <c r="R84" s="352">
        <v>42461</v>
      </c>
      <c r="S84" s="55"/>
      <c r="T84" s="55"/>
      <c r="V84" s="57">
        <v>353.55</v>
      </c>
      <c r="W84" s="57">
        <v>353.55</v>
      </c>
      <c r="X84" s="57">
        <v>353.55</v>
      </c>
      <c r="Y84" s="57">
        <v>353.55</v>
      </c>
      <c r="Z84" s="57">
        <v>353.55</v>
      </c>
      <c r="AA84" s="57">
        <v>353.55</v>
      </c>
      <c r="AB84" s="57">
        <v>353.55</v>
      </c>
      <c r="AC84" s="283">
        <v>353.55</v>
      </c>
      <c r="AD84" s="283">
        <v>353.55</v>
      </c>
      <c r="AE84" s="283">
        <v>353.55</v>
      </c>
      <c r="AF84" s="283">
        <v>353.55</v>
      </c>
      <c r="AG84" s="283">
        <v>353.55</v>
      </c>
      <c r="AH84" s="283">
        <v>353.55</v>
      </c>
      <c r="AJ84" s="58">
        <v>1</v>
      </c>
      <c r="AK84" s="58">
        <v>0</v>
      </c>
      <c r="AL84" s="58">
        <v>0</v>
      </c>
      <c r="AM84" s="58">
        <v>1</v>
      </c>
      <c r="AN84" s="58">
        <v>0</v>
      </c>
      <c r="AO84" s="58">
        <v>0</v>
      </c>
      <c r="AP84" s="370">
        <v>1</v>
      </c>
      <c r="AQ84" s="370">
        <v>0</v>
      </c>
      <c r="AR84" s="370">
        <v>0</v>
      </c>
      <c r="AT84" s="287" t="b">
        <v>1</v>
      </c>
      <c r="AU84" s="287" t="b">
        <v>1</v>
      </c>
      <c r="AV84" s="287" t="b">
        <v>1</v>
      </c>
      <c r="AW84" s="279"/>
      <c r="AX84" s="281">
        <v>353.55</v>
      </c>
      <c r="AY84" s="281">
        <v>353.55</v>
      </c>
      <c r="AZ84" s="281">
        <v>353.55</v>
      </c>
      <c r="BA84" s="281">
        <v>353.55</v>
      </c>
      <c r="BB84" s="279"/>
      <c r="BC84" s="282">
        <v>0</v>
      </c>
      <c r="BD84" s="282">
        <v>0</v>
      </c>
      <c r="BE84" s="282">
        <v>0</v>
      </c>
      <c r="BG84" s="71"/>
      <c r="BH84" s="71"/>
      <c r="BI84" s="71"/>
      <c r="BK84" s="4"/>
    </row>
    <row r="85" spans="2:63" customFormat="1" x14ac:dyDescent="0.25">
      <c r="B85" s="116" t="s">
        <v>108</v>
      </c>
      <c r="C85" s="52" t="s">
        <v>103</v>
      </c>
      <c r="D85" s="52"/>
      <c r="E85" s="53" t="s">
        <v>73</v>
      </c>
      <c r="F85" s="53"/>
      <c r="G85" s="53"/>
      <c r="H85" s="71"/>
      <c r="I85" s="71"/>
      <c r="J85" s="71"/>
      <c r="L85" s="55">
        <v>41821</v>
      </c>
      <c r="M85" s="55" t="s">
        <v>52</v>
      </c>
      <c r="N85" s="55" t="s">
        <v>52</v>
      </c>
      <c r="O85" s="55">
        <v>42095</v>
      </c>
      <c r="P85" s="55"/>
      <c r="Q85" s="55"/>
      <c r="R85" s="352">
        <v>42461</v>
      </c>
      <c r="S85" s="55"/>
      <c r="T85" s="55"/>
      <c r="V85" s="57">
        <v>577.33000000000004</v>
      </c>
      <c r="W85" s="57">
        <v>577.33000000000004</v>
      </c>
      <c r="X85" s="57">
        <v>577.33000000000004</v>
      </c>
      <c r="Y85" s="57">
        <v>577.33000000000004</v>
      </c>
      <c r="Z85" s="57">
        <v>577.33000000000004</v>
      </c>
      <c r="AA85" s="57">
        <v>577.33000000000004</v>
      </c>
      <c r="AB85" s="57">
        <v>577.33000000000004</v>
      </c>
      <c r="AC85" s="283">
        <v>577.33000000000004</v>
      </c>
      <c r="AD85" s="283">
        <v>577.33000000000004</v>
      </c>
      <c r="AE85" s="283">
        <v>577.33000000000004</v>
      </c>
      <c r="AF85" s="283">
        <v>577.33000000000004</v>
      </c>
      <c r="AG85" s="283">
        <v>577.33000000000004</v>
      </c>
      <c r="AH85" s="283">
        <v>577.33000000000004</v>
      </c>
      <c r="AJ85" s="58">
        <v>1</v>
      </c>
      <c r="AK85" s="58">
        <v>0</v>
      </c>
      <c r="AL85" s="58">
        <v>0</v>
      </c>
      <c r="AM85" s="58">
        <v>1</v>
      </c>
      <c r="AN85" s="58">
        <v>0</v>
      </c>
      <c r="AO85" s="58">
        <v>0</v>
      </c>
      <c r="AP85" s="370">
        <v>1</v>
      </c>
      <c r="AQ85" s="370">
        <v>0</v>
      </c>
      <c r="AR85" s="370">
        <v>0</v>
      </c>
      <c r="AT85" s="287" t="b">
        <v>1</v>
      </c>
      <c r="AU85" s="287" t="b">
        <v>1</v>
      </c>
      <c r="AV85" s="287" t="b">
        <v>1</v>
      </c>
      <c r="AW85" s="279"/>
      <c r="AX85" s="281">
        <v>577.33000000000004</v>
      </c>
      <c r="AY85" s="281">
        <v>577.33000000000004</v>
      </c>
      <c r="AZ85" s="281">
        <v>577.33000000000004</v>
      </c>
      <c r="BA85" s="281">
        <v>577.33000000000004</v>
      </c>
      <c r="BB85" s="279"/>
      <c r="BC85" s="282">
        <v>0</v>
      </c>
      <c r="BD85" s="282">
        <v>0</v>
      </c>
      <c r="BE85" s="282">
        <v>0</v>
      </c>
      <c r="BG85" s="71"/>
      <c r="BH85" s="71"/>
      <c r="BI85" s="71"/>
      <c r="BK85" s="4"/>
    </row>
    <row r="86" spans="2:63" customFormat="1" x14ac:dyDescent="0.25">
      <c r="B86" s="116" t="s">
        <v>109</v>
      </c>
      <c r="C86" s="52" t="s">
        <v>103</v>
      </c>
      <c r="D86" s="52"/>
      <c r="E86" s="53" t="s">
        <v>73</v>
      </c>
      <c r="F86" s="53"/>
      <c r="G86" s="53"/>
      <c r="H86" s="71"/>
      <c r="I86" s="71"/>
      <c r="J86" s="71"/>
      <c r="L86" s="55">
        <v>41821</v>
      </c>
      <c r="M86" s="55" t="s">
        <v>52</v>
      </c>
      <c r="N86" s="55" t="s">
        <v>52</v>
      </c>
      <c r="O86" s="55">
        <v>42095</v>
      </c>
      <c r="P86" s="55"/>
      <c r="Q86" s="55"/>
      <c r="R86" s="352">
        <v>42461</v>
      </c>
      <c r="S86" s="55"/>
      <c r="T86" s="55"/>
      <c r="V86" s="57">
        <v>374.44</v>
      </c>
      <c r="W86" s="57">
        <v>374.44</v>
      </c>
      <c r="X86" s="57">
        <v>374.44</v>
      </c>
      <c r="Y86" s="57">
        <v>374.44</v>
      </c>
      <c r="Z86" s="57">
        <v>374.44</v>
      </c>
      <c r="AA86" s="57">
        <v>374.44</v>
      </c>
      <c r="AB86" s="57">
        <v>374.44</v>
      </c>
      <c r="AC86" s="283">
        <v>374.44</v>
      </c>
      <c r="AD86" s="283">
        <v>374.44</v>
      </c>
      <c r="AE86" s="283">
        <v>374.44</v>
      </c>
      <c r="AF86" s="283">
        <v>374.44</v>
      </c>
      <c r="AG86" s="283">
        <v>374.44</v>
      </c>
      <c r="AH86" s="283">
        <v>374.44</v>
      </c>
      <c r="AJ86" s="58">
        <v>1</v>
      </c>
      <c r="AK86" s="58">
        <v>0</v>
      </c>
      <c r="AL86" s="58">
        <v>0</v>
      </c>
      <c r="AM86" s="58">
        <v>1</v>
      </c>
      <c r="AN86" s="58">
        <v>0</v>
      </c>
      <c r="AO86" s="58">
        <v>0</v>
      </c>
      <c r="AP86" s="370">
        <v>1</v>
      </c>
      <c r="AQ86" s="370">
        <v>0</v>
      </c>
      <c r="AR86" s="370">
        <v>0</v>
      </c>
      <c r="AT86" s="287" t="b">
        <v>1</v>
      </c>
      <c r="AU86" s="287" t="b">
        <v>1</v>
      </c>
      <c r="AV86" s="287" t="b">
        <v>1</v>
      </c>
      <c r="AW86" s="279"/>
      <c r="AX86" s="281">
        <v>374.44</v>
      </c>
      <c r="AY86" s="281">
        <v>374.44</v>
      </c>
      <c r="AZ86" s="281">
        <v>374.44</v>
      </c>
      <c r="BA86" s="281">
        <v>374.44</v>
      </c>
      <c r="BB86" s="279"/>
      <c r="BC86" s="282">
        <v>0</v>
      </c>
      <c r="BD86" s="282">
        <v>0</v>
      </c>
      <c r="BE86" s="282">
        <v>0</v>
      </c>
      <c r="BG86" s="71"/>
      <c r="BH86" s="71"/>
      <c r="BI86" s="71"/>
      <c r="BK86" s="4"/>
    </row>
    <row r="87" spans="2:63" customFormat="1" x14ac:dyDescent="0.25">
      <c r="B87" s="116" t="s">
        <v>110</v>
      </c>
      <c r="C87" s="52" t="s">
        <v>103</v>
      </c>
      <c r="D87" s="52"/>
      <c r="E87" s="60" t="s">
        <v>73</v>
      </c>
      <c r="F87" s="60"/>
      <c r="G87" s="60"/>
      <c r="H87" s="71"/>
      <c r="I87" s="71"/>
      <c r="J87" s="71"/>
      <c r="L87" s="55">
        <v>41821</v>
      </c>
      <c r="M87" s="55" t="s">
        <v>52</v>
      </c>
      <c r="N87" s="55" t="s">
        <v>52</v>
      </c>
      <c r="O87" s="55">
        <v>42095</v>
      </c>
      <c r="P87" s="55"/>
      <c r="Q87" s="55"/>
      <c r="R87" s="352">
        <v>42461</v>
      </c>
      <c r="S87" s="55"/>
      <c r="T87" s="55"/>
      <c r="V87" s="57">
        <v>390</v>
      </c>
      <c r="W87" s="57">
        <v>380.79599999999999</v>
      </c>
      <c r="X87" s="57">
        <v>380.79599999999999</v>
      </c>
      <c r="Y87" s="57">
        <v>380.79599999999999</v>
      </c>
      <c r="Z87" s="57">
        <v>343.72709914912309</v>
      </c>
      <c r="AA87" s="57">
        <v>343.72709914912309</v>
      </c>
      <c r="AB87" s="57">
        <v>343.72709914912309</v>
      </c>
      <c r="AC87" s="283">
        <v>298.94829007631785</v>
      </c>
      <c r="AD87" s="283">
        <v>298.94829007631785</v>
      </c>
      <c r="AE87" s="283">
        <v>298.94829007631785</v>
      </c>
      <c r="AF87" s="283">
        <v>380.79599999999999</v>
      </c>
      <c r="AG87" s="283">
        <v>343.72709914912309</v>
      </c>
      <c r="AH87" s="283">
        <v>298.94829007631785</v>
      </c>
      <c r="AJ87" s="58">
        <v>1</v>
      </c>
      <c r="AK87" s="58">
        <v>0</v>
      </c>
      <c r="AL87" s="58">
        <v>0</v>
      </c>
      <c r="AM87" s="58">
        <v>1</v>
      </c>
      <c r="AN87" s="58">
        <v>0</v>
      </c>
      <c r="AO87" s="58">
        <v>0</v>
      </c>
      <c r="AP87" s="370">
        <v>1</v>
      </c>
      <c r="AQ87" s="370">
        <v>0</v>
      </c>
      <c r="AR87" s="370">
        <v>0</v>
      </c>
      <c r="AT87" s="287" t="b">
        <v>1</v>
      </c>
      <c r="AU87" s="287" t="b">
        <v>1</v>
      </c>
      <c r="AV87" s="287" t="b">
        <v>1</v>
      </c>
      <c r="AW87" s="279"/>
      <c r="AX87" s="281">
        <v>390</v>
      </c>
      <c r="AY87" s="281">
        <v>380.79599999999999</v>
      </c>
      <c r="AZ87" s="281">
        <v>343.72709914912309</v>
      </c>
      <c r="BA87" s="281">
        <v>298.94829007631785</v>
      </c>
      <c r="BB87" s="279"/>
      <c r="BC87" s="282">
        <v>-2.360000000000002E-2</v>
      </c>
      <c r="BD87" s="282">
        <v>-9.734582519479433E-2</v>
      </c>
      <c r="BE87" s="282">
        <v>-0.1302743053534407</v>
      </c>
      <c r="BG87" s="71"/>
      <c r="BH87" s="71"/>
      <c r="BI87" s="71"/>
      <c r="BK87" s="4"/>
    </row>
    <row r="88" spans="2:63" customFormat="1" x14ac:dyDescent="0.25">
      <c r="B88" s="116" t="s">
        <v>111</v>
      </c>
      <c r="C88" s="52" t="s">
        <v>103</v>
      </c>
      <c r="D88" s="52"/>
      <c r="E88" s="53" t="s">
        <v>73</v>
      </c>
      <c r="F88" s="53"/>
      <c r="G88" s="53"/>
      <c r="H88" s="71"/>
      <c r="I88" s="71"/>
      <c r="J88" s="71"/>
      <c r="L88" s="55">
        <v>41821</v>
      </c>
      <c r="M88" s="55" t="s">
        <v>52</v>
      </c>
      <c r="N88" s="55" t="s">
        <v>52</v>
      </c>
      <c r="O88" s="55">
        <v>42095</v>
      </c>
      <c r="P88" s="55"/>
      <c r="Q88" s="55"/>
      <c r="R88" s="352">
        <v>42461</v>
      </c>
      <c r="S88" s="55"/>
      <c r="T88" s="55"/>
      <c r="V88" s="57">
        <v>283.43</v>
      </c>
      <c r="W88" s="57">
        <v>283.43</v>
      </c>
      <c r="X88" s="57">
        <v>283.43</v>
      </c>
      <c r="Y88" s="57">
        <v>283.43</v>
      </c>
      <c r="Z88" s="57">
        <v>283.43</v>
      </c>
      <c r="AA88" s="57">
        <v>283.43</v>
      </c>
      <c r="AB88" s="57">
        <v>283.43</v>
      </c>
      <c r="AC88" s="283">
        <v>283.43</v>
      </c>
      <c r="AD88" s="283">
        <v>283.43</v>
      </c>
      <c r="AE88" s="283">
        <v>283.43</v>
      </c>
      <c r="AF88" s="283">
        <v>283.43</v>
      </c>
      <c r="AG88" s="283">
        <v>283.43</v>
      </c>
      <c r="AH88" s="283">
        <v>283.43</v>
      </c>
      <c r="AJ88" s="58">
        <v>1</v>
      </c>
      <c r="AK88" s="58">
        <v>0</v>
      </c>
      <c r="AL88" s="58">
        <v>0</v>
      </c>
      <c r="AM88" s="58">
        <v>1</v>
      </c>
      <c r="AN88" s="58">
        <v>0</v>
      </c>
      <c r="AO88" s="58">
        <v>0</v>
      </c>
      <c r="AP88" s="370">
        <v>1</v>
      </c>
      <c r="AQ88" s="370">
        <v>0</v>
      </c>
      <c r="AR88" s="370">
        <v>0</v>
      </c>
      <c r="AT88" s="287" t="b">
        <v>1</v>
      </c>
      <c r="AU88" s="287" t="b">
        <v>1</v>
      </c>
      <c r="AV88" s="287" t="b">
        <v>1</v>
      </c>
      <c r="AW88" s="279"/>
      <c r="AX88" s="281">
        <v>283.43</v>
      </c>
      <c r="AY88" s="281">
        <v>283.43</v>
      </c>
      <c r="AZ88" s="281">
        <v>283.43</v>
      </c>
      <c r="BA88" s="281">
        <v>283.43</v>
      </c>
      <c r="BB88" s="279"/>
      <c r="BC88" s="282">
        <v>0</v>
      </c>
      <c r="BD88" s="282">
        <v>0</v>
      </c>
      <c r="BE88" s="282">
        <v>0</v>
      </c>
      <c r="BG88" s="71"/>
      <c r="BH88" s="71"/>
      <c r="BI88" s="71"/>
      <c r="BK88" s="4"/>
    </row>
    <row r="89" spans="2:63" customFormat="1" ht="26.25" x14ac:dyDescent="0.25">
      <c r="B89" s="116" t="s">
        <v>112</v>
      </c>
      <c r="C89" s="52" t="s">
        <v>103</v>
      </c>
      <c r="D89" s="52"/>
      <c r="E89" s="53" t="s">
        <v>73</v>
      </c>
      <c r="F89" s="53"/>
      <c r="G89" s="53"/>
      <c r="H89" s="71"/>
      <c r="I89" s="71"/>
      <c r="J89" s="71"/>
      <c r="L89" s="55">
        <v>41821</v>
      </c>
      <c r="M89" s="55" t="s">
        <v>52</v>
      </c>
      <c r="N89" s="55" t="s">
        <v>52</v>
      </c>
      <c r="O89" s="55">
        <v>42095</v>
      </c>
      <c r="P89" s="55"/>
      <c r="Q89" s="55"/>
      <c r="R89" s="352">
        <v>42461</v>
      </c>
      <c r="S89" s="55"/>
      <c r="T89" s="55"/>
      <c r="V89" s="57">
        <v>432.6</v>
      </c>
      <c r="W89" s="57">
        <v>432.6</v>
      </c>
      <c r="X89" s="57">
        <v>432.6</v>
      </c>
      <c r="Y89" s="57">
        <v>432.6</v>
      </c>
      <c r="Z89" s="57">
        <v>432.6</v>
      </c>
      <c r="AA89" s="57">
        <v>432.6</v>
      </c>
      <c r="AB89" s="57">
        <v>432.6</v>
      </c>
      <c r="AC89" s="283">
        <v>432.6</v>
      </c>
      <c r="AD89" s="283">
        <v>432.6</v>
      </c>
      <c r="AE89" s="283">
        <v>432.6</v>
      </c>
      <c r="AF89" s="283">
        <v>432.6</v>
      </c>
      <c r="AG89" s="283">
        <v>432.6</v>
      </c>
      <c r="AH89" s="283">
        <v>432.6</v>
      </c>
      <c r="AJ89" s="58">
        <v>1</v>
      </c>
      <c r="AK89" s="58">
        <v>0</v>
      </c>
      <c r="AL89" s="58">
        <v>0</v>
      </c>
      <c r="AM89" s="58">
        <v>1</v>
      </c>
      <c r="AN89" s="58">
        <v>0</v>
      </c>
      <c r="AO89" s="58">
        <v>0</v>
      </c>
      <c r="AP89" s="370">
        <v>1</v>
      </c>
      <c r="AQ89" s="370">
        <v>0</v>
      </c>
      <c r="AR89" s="370">
        <v>0</v>
      </c>
      <c r="AT89" s="287" t="b">
        <v>1</v>
      </c>
      <c r="AU89" s="287" t="b">
        <v>1</v>
      </c>
      <c r="AV89" s="287" t="b">
        <v>1</v>
      </c>
      <c r="AW89" s="279"/>
      <c r="AX89" s="281">
        <v>432.6</v>
      </c>
      <c r="AY89" s="281">
        <v>432.6</v>
      </c>
      <c r="AZ89" s="281">
        <v>432.6</v>
      </c>
      <c r="BA89" s="281">
        <v>432.6</v>
      </c>
      <c r="BB89" s="279"/>
      <c r="BC89" s="282">
        <v>0</v>
      </c>
      <c r="BD89" s="282">
        <v>0</v>
      </c>
      <c r="BE89" s="282">
        <v>0</v>
      </c>
      <c r="BG89" s="71"/>
      <c r="BH89" s="71"/>
      <c r="BI89" s="71"/>
      <c r="BK89" s="4"/>
    </row>
    <row r="90" spans="2:63" customFormat="1" x14ac:dyDescent="0.25">
      <c r="B90" s="116" t="s">
        <v>113</v>
      </c>
      <c r="C90" s="52" t="s">
        <v>103</v>
      </c>
      <c r="D90" s="52"/>
      <c r="E90" s="53" t="s">
        <v>73</v>
      </c>
      <c r="F90" s="53"/>
      <c r="G90" s="53"/>
      <c r="H90" s="71"/>
      <c r="I90" s="71"/>
      <c r="J90" s="71"/>
      <c r="L90" s="55">
        <v>41821</v>
      </c>
      <c r="M90" s="55" t="s">
        <v>52</v>
      </c>
      <c r="N90" s="55" t="s">
        <v>52</v>
      </c>
      <c r="O90" s="55">
        <v>42095</v>
      </c>
      <c r="P90" s="55"/>
      <c r="Q90" s="55"/>
      <c r="R90" s="352">
        <v>42461</v>
      </c>
      <c r="S90" s="55"/>
      <c r="T90" s="55"/>
      <c r="V90" s="57">
        <v>1921.47</v>
      </c>
      <c r="W90" s="57">
        <v>1921.47</v>
      </c>
      <c r="X90" s="57">
        <v>1921.47</v>
      </c>
      <c r="Y90" s="57">
        <v>1921.47</v>
      </c>
      <c r="Z90" s="57">
        <v>1921.47</v>
      </c>
      <c r="AA90" s="57">
        <v>1921.47</v>
      </c>
      <c r="AB90" s="57">
        <v>1921.47</v>
      </c>
      <c r="AC90" s="283">
        <v>1921.47</v>
      </c>
      <c r="AD90" s="283">
        <v>1921.47</v>
      </c>
      <c r="AE90" s="283">
        <v>1921.47</v>
      </c>
      <c r="AF90" s="283">
        <v>1921.47</v>
      </c>
      <c r="AG90" s="283">
        <v>1921.47</v>
      </c>
      <c r="AH90" s="283">
        <v>1921.47</v>
      </c>
      <c r="AJ90" s="58">
        <v>1</v>
      </c>
      <c r="AK90" s="58">
        <v>0</v>
      </c>
      <c r="AL90" s="58">
        <v>0</v>
      </c>
      <c r="AM90" s="58">
        <v>1</v>
      </c>
      <c r="AN90" s="58">
        <v>0</v>
      </c>
      <c r="AO90" s="58">
        <v>0</v>
      </c>
      <c r="AP90" s="370">
        <v>1</v>
      </c>
      <c r="AQ90" s="370">
        <v>0</v>
      </c>
      <c r="AR90" s="370">
        <v>0</v>
      </c>
      <c r="AT90" s="287" t="b">
        <v>1</v>
      </c>
      <c r="AU90" s="287" t="b">
        <v>1</v>
      </c>
      <c r="AV90" s="287" t="b">
        <v>1</v>
      </c>
      <c r="AW90" s="279"/>
      <c r="AX90" s="281">
        <v>1921.47</v>
      </c>
      <c r="AY90" s="281">
        <v>1921.47</v>
      </c>
      <c r="AZ90" s="281">
        <v>1921.47</v>
      </c>
      <c r="BA90" s="281">
        <v>1921.47</v>
      </c>
      <c r="BB90" s="279"/>
      <c r="BC90" s="282">
        <v>0</v>
      </c>
      <c r="BD90" s="282">
        <v>0</v>
      </c>
      <c r="BE90" s="282">
        <v>0</v>
      </c>
      <c r="BG90" s="71"/>
      <c r="BH90" s="71"/>
      <c r="BI90" s="71"/>
      <c r="BK90" s="4"/>
    </row>
    <row r="91" spans="2:63" customFormat="1" x14ac:dyDescent="0.25">
      <c r="B91" s="116" t="s">
        <v>114</v>
      </c>
      <c r="C91" s="52" t="s">
        <v>103</v>
      </c>
      <c r="D91" s="52"/>
      <c r="E91" s="60" t="s">
        <v>73</v>
      </c>
      <c r="F91" s="60"/>
      <c r="G91" s="60"/>
      <c r="H91" s="71"/>
      <c r="I91" s="71"/>
      <c r="J91" s="71"/>
      <c r="L91" s="55">
        <v>41821</v>
      </c>
      <c r="M91" s="55" t="s">
        <v>52</v>
      </c>
      <c r="N91" s="55" t="s">
        <v>52</v>
      </c>
      <c r="O91" s="55">
        <v>42095</v>
      </c>
      <c r="P91" s="55"/>
      <c r="Q91" s="55"/>
      <c r="R91" s="352">
        <v>42461</v>
      </c>
      <c r="S91" s="55"/>
      <c r="T91" s="55"/>
      <c r="V91" s="57">
        <v>28.32</v>
      </c>
      <c r="W91" s="57">
        <v>28.32</v>
      </c>
      <c r="X91" s="57">
        <v>28.32</v>
      </c>
      <c r="Y91" s="57">
        <v>28.32</v>
      </c>
      <c r="Z91" s="57">
        <v>28.32</v>
      </c>
      <c r="AA91" s="57">
        <v>28.32</v>
      </c>
      <c r="AB91" s="57">
        <v>28.32</v>
      </c>
      <c r="AC91" s="283">
        <v>28.32</v>
      </c>
      <c r="AD91" s="283">
        <v>28.32</v>
      </c>
      <c r="AE91" s="283">
        <v>28.32</v>
      </c>
      <c r="AF91" s="283">
        <v>28.32</v>
      </c>
      <c r="AG91" s="283">
        <v>28.32</v>
      </c>
      <c r="AH91" s="283">
        <v>28.32</v>
      </c>
      <c r="AJ91" s="58">
        <v>1</v>
      </c>
      <c r="AK91" s="58">
        <v>0</v>
      </c>
      <c r="AL91" s="58">
        <v>0</v>
      </c>
      <c r="AM91" s="58">
        <v>1</v>
      </c>
      <c r="AN91" s="58">
        <v>0</v>
      </c>
      <c r="AO91" s="58">
        <v>0</v>
      </c>
      <c r="AP91" s="370">
        <v>1</v>
      </c>
      <c r="AQ91" s="370">
        <v>0</v>
      </c>
      <c r="AR91" s="370">
        <v>0</v>
      </c>
      <c r="AT91" s="287" t="b">
        <v>1</v>
      </c>
      <c r="AU91" s="287" t="b">
        <v>1</v>
      </c>
      <c r="AV91" s="287" t="b">
        <v>1</v>
      </c>
      <c r="AW91" s="279"/>
      <c r="AX91" s="281">
        <v>28.32</v>
      </c>
      <c r="AY91" s="281">
        <v>28.32</v>
      </c>
      <c r="AZ91" s="281">
        <v>28.32</v>
      </c>
      <c r="BA91" s="281">
        <v>28.32</v>
      </c>
      <c r="BB91" s="279"/>
      <c r="BC91" s="282">
        <v>0</v>
      </c>
      <c r="BD91" s="282">
        <v>0</v>
      </c>
      <c r="BE91" s="282">
        <v>0</v>
      </c>
      <c r="BG91" s="71"/>
      <c r="BH91" s="71"/>
      <c r="BI91" s="71"/>
      <c r="BK91" s="4"/>
    </row>
    <row r="92" spans="2:63" customFormat="1" x14ac:dyDescent="0.25">
      <c r="B92" s="116" t="s">
        <v>115</v>
      </c>
      <c r="C92" s="52" t="s">
        <v>103</v>
      </c>
      <c r="D92" s="52"/>
      <c r="E92" s="53" t="s">
        <v>73</v>
      </c>
      <c r="F92" s="53"/>
      <c r="G92" s="53"/>
      <c r="H92" s="71"/>
      <c r="I92" s="71"/>
      <c r="J92" s="71"/>
      <c r="L92" s="55">
        <v>41821</v>
      </c>
      <c r="M92" s="55" t="s">
        <v>52</v>
      </c>
      <c r="N92" s="55" t="s">
        <v>52</v>
      </c>
      <c r="O92" s="55">
        <v>42095</v>
      </c>
      <c r="P92" s="55"/>
      <c r="Q92" s="55"/>
      <c r="R92" s="352">
        <v>42461</v>
      </c>
      <c r="S92" s="55"/>
      <c r="T92" s="55"/>
      <c r="V92" s="57">
        <v>70</v>
      </c>
      <c r="W92" s="57">
        <v>70</v>
      </c>
      <c r="X92" s="57">
        <v>70</v>
      </c>
      <c r="Y92" s="57">
        <v>70</v>
      </c>
      <c r="Z92" s="57">
        <v>70</v>
      </c>
      <c r="AA92" s="57">
        <v>70</v>
      </c>
      <c r="AB92" s="57">
        <v>70</v>
      </c>
      <c r="AC92" s="283">
        <v>70</v>
      </c>
      <c r="AD92" s="283">
        <v>70</v>
      </c>
      <c r="AE92" s="283">
        <v>70</v>
      </c>
      <c r="AF92" s="283">
        <v>70</v>
      </c>
      <c r="AG92" s="283">
        <v>70</v>
      </c>
      <c r="AH92" s="283">
        <v>70</v>
      </c>
      <c r="AJ92" s="58">
        <v>1</v>
      </c>
      <c r="AK92" s="58">
        <v>0</v>
      </c>
      <c r="AL92" s="58">
        <v>0</v>
      </c>
      <c r="AM92" s="58">
        <v>1</v>
      </c>
      <c r="AN92" s="58">
        <v>0</v>
      </c>
      <c r="AO92" s="58">
        <v>0</v>
      </c>
      <c r="AP92" s="370">
        <v>1</v>
      </c>
      <c r="AQ92" s="370">
        <v>0</v>
      </c>
      <c r="AR92" s="370">
        <v>0</v>
      </c>
      <c r="AT92" s="287" t="b">
        <v>1</v>
      </c>
      <c r="AU92" s="287" t="b">
        <v>1</v>
      </c>
      <c r="AV92" s="287" t="b">
        <v>1</v>
      </c>
      <c r="AW92" s="279"/>
      <c r="AX92" s="281">
        <v>70</v>
      </c>
      <c r="AY92" s="281">
        <v>70</v>
      </c>
      <c r="AZ92" s="281">
        <v>70</v>
      </c>
      <c r="BA92" s="281">
        <v>70</v>
      </c>
      <c r="BB92" s="279"/>
      <c r="BC92" s="282">
        <v>0</v>
      </c>
      <c r="BD92" s="282">
        <v>0</v>
      </c>
      <c r="BE92" s="282">
        <v>0</v>
      </c>
      <c r="BG92" s="71"/>
      <c r="BH92" s="71"/>
      <c r="BI92" s="71"/>
      <c r="BK92" s="4"/>
    </row>
    <row r="93" spans="2:63" customFormat="1" x14ac:dyDescent="0.25">
      <c r="B93" s="116" t="s">
        <v>116</v>
      </c>
      <c r="C93" s="52" t="s">
        <v>103</v>
      </c>
      <c r="D93" s="52"/>
      <c r="E93" s="53" t="s">
        <v>73</v>
      </c>
      <c r="F93" s="53"/>
      <c r="G93" s="53"/>
      <c r="H93" s="71"/>
      <c r="I93" s="71"/>
      <c r="J93" s="71"/>
      <c r="L93" s="55">
        <v>41821</v>
      </c>
      <c r="M93" s="55" t="s">
        <v>52</v>
      </c>
      <c r="N93" s="55" t="s">
        <v>52</v>
      </c>
      <c r="O93" s="55">
        <v>42095</v>
      </c>
      <c r="P93" s="55"/>
      <c r="Q93" s="55"/>
      <c r="R93" s="352">
        <v>42461</v>
      </c>
      <c r="S93" s="55"/>
      <c r="T93" s="55"/>
      <c r="V93" s="57">
        <v>53.69</v>
      </c>
      <c r="W93" s="57">
        <v>53.69</v>
      </c>
      <c r="X93" s="57">
        <v>53.69</v>
      </c>
      <c r="Y93" s="57">
        <v>53.69</v>
      </c>
      <c r="Z93" s="57">
        <v>53.69</v>
      </c>
      <c r="AA93" s="57">
        <v>53.69</v>
      </c>
      <c r="AB93" s="57">
        <v>53.69</v>
      </c>
      <c r="AC93" s="283">
        <v>53.69</v>
      </c>
      <c r="AD93" s="283">
        <v>53.69</v>
      </c>
      <c r="AE93" s="283">
        <v>53.69</v>
      </c>
      <c r="AF93" s="283">
        <v>53.69</v>
      </c>
      <c r="AG93" s="283">
        <v>53.69</v>
      </c>
      <c r="AH93" s="283">
        <v>53.69</v>
      </c>
      <c r="AJ93" s="58">
        <v>1</v>
      </c>
      <c r="AK93" s="58">
        <v>0</v>
      </c>
      <c r="AL93" s="58">
        <v>0</v>
      </c>
      <c r="AM93" s="58">
        <v>1</v>
      </c>
      <c r="AN93" s="58">
        <v>0</v>
      </c>
      <c r="AO93" s="58">
        <v>0</v>
      </c>
      <c r="AP93" s="370">
        <v>1</v>
      </c>
      <c r="AQ93" s="370">
        <v>0</v>
      </c>
      <c r="AR93" s="370">
        <v>0</v>
      </c>
      <c r="AT93" s="287" t="b">
        <v>1</v>
      </c>
      <c r="AU93" s="287" t="b">
        <v>1</v>
      </c>
      <c r="AV93" s="287" t="b">
        <v>1</v>
      </c>
      <c r="AW93" s="279"/>
      <c r="AX93" s="281">
        <v>53.69</v>
      </c>
      <c r="AY93" s="281">
        <v>53.69</v>
      </c>
      <c r="AZ93" s="281">
        <v>53.69</v>
      </c>
      <c r="BA93" s="281">
        <v>53.69</v>
      </c>
      <c r="BB93" s="279"/>
      <c r="BC93" s="282">
        <v>0</v>
      </c>
      <c r="BD93" s="282">
        <v>0</v>
      </c>
      <c r="BE93" s="282">
        <v>0</v>
      </c>
      <c r="BG93" s="71"/>
      <c r="BH93" s="71"/>
      <c r="BI93" s="71"/>
      <c r="BK93" s="4"/>
    </row>
    <row r="94" spans="2:63" customFormat="1" x14ac:dyDescent="0.25">
      <c r="B94" s="116" t="s">
        <v>117</v>
      </c>
      <c r="C94" s="52" t="s">
        <v>103</v>
      </c>
      <c r="D94" s="52"/>
      <c r="E94" s="53" t="s">
        <v>73</v>
      </c>
      <c r="F94" s="53"/>
      <c r="G94" s="53"/>
      <c r="H94" s="71"/>
      <c r="I94" s="71"/>
      <c r="J94" s="71"/>
      <c r="L94" s="55">
        <v>41821</v>
      </c>
      <c r="M94" s="55" t="s">
        <v>52</v>
      </c>
      <c r="N94" s="55" t="s">
        <v>52</v>
      </c>
      <c r="O94" s="55">
        <v>42095</v>
      </c>
      <c r="P94" s="55"/>
      <c r="Q94" s="55"/>
      <c r="R94" s="352">
        <v>42461</v>
      </c>
      <c r="S94" s="55"/>
      <c r="T94" s="55"/>
      <c r="V94" s="57">
        <v>80.55</v>
      </c>
      <c r="W94" s="57">
        <v>80.55</v>
      </c>
      <c r="X94" s="57">
        <v>80.55</v>
      </c>
      <c r="Y94" s="57">
        <v>80.55</v>
      </c>
      <c r="Z94" s="57">
        <v>80.55</v>
      </c>
      <c r="AA94" s="57">
        <v>80.55</v>
      </c>
      <c r="AB94" s="57">
        <v>80.55</v>
      </c>
      <c r="AC94" s="283">
        <v>80.55</v>
      </c>
      <c r="AD94" s="283">
        <v>80.55</v>
      </c>
      <c r="AE94" s="283">
        <v>80.55</v>
      </c>
      <c r="AF94" s="283">
        <v>80.55</v>
      </c>
      <c r="AG94" s="283">
        <v>80.55</v>
      </c>
      <c r="AH94" s="283">
        <v>80.55</v>
      </c>
      <c r="AJ94" s="58">
        <v>1</v>
      </c>
      <c r="AK94" s="58">
        <v>0</v>
      </c>
      <c r="AL94" s="58">
        <v>0</v>
      </c>
      <c r="AM94" s="58">
        <v>1</v>
      </c>
      <c r="AN94" s="58">
        <v>0</v>
      </c>
      <c r="AO94" s="58">
        <v>0</v>
      </c>
      <c r="AP94" s="370">
        <v>1</v>
      </c>
      <c r="AQ94" s="370">
        <v>0</v>
      </c>
      <c r="AR94" s="370">
        <v>0</v>
      </c>
      <c r="AT94" s="287" t="b">
        <v>1</v>
      </c>
      <c r="AU94" s="287" t="b">
        <v>1</v>
      </c>
      <c r="AV94" s="287" t="b">
        <v>1</v>
      </c>
      <c r="AW94" s="279"/>
      <c r="AX94" s="281">
        <v>80.55</v>
      </c>
      <c r="AY94" s="281">
        <v>80.55</v>
      </c>
      <c r="AZ94" s="281">
        <v>80.55</v>
      </c>
      <c r="BA94" s="281">
        <v>80.55</v>
      </c>
      <c r="BB94" s="279"/>
      <c r="BC94" s="282">
        <v>0</v>
      </c>
      <c r="BD94" s="282">
        <v>0</v>
      </c>
      <c r="BE94" s="282">
        <v>0</v>
      </c>
      <c r="BG94" s="71"/>
      <c r="BH94" s="71"/>
      <c r="BI94" s="71"/>
      <c r="BK94" s="4"/>
    </row>
    <row r="95" spans="2:63" customFormat="1" x14ac:dyDescent="0.25">
      <c r="B95" s="116" t="s">
        <v>118</v>
      </c>
      <c r="C95" s="52" t="s">
        <v>103</v>
      </c>
      <c r="D95" s="52"/>
      <c r="E95" s="53" t="s">
        <v>73</v>
      </c>
      <c r="F95" s="53"/>
      <c r="G95" s="53"/>
      <c r="H95" s="71"/>
      <c r="I95" s="71"/>
      <c r="J95" s="71"/>
      <c r="L95" s="55">
        <v>41821</v>
      </c>
      <c r="M95" s="55" t="s">
        <v>52</v>
      </c>
      <c r="N95" s="55" t="s">
        <v>52</v>
      </c>
      <c r="O95" s="55">
        <v>42095</v>
      </c>
      <c r="P95" s="55"/>
      <c r="Q95" s="55"/>
      <c r="R95" s="352">
        <v>42461</v>
      </c>
      <c r="S95" s="55"/>
      <c r="T95" s="55"/>
      <c r="V95" s="57">
        <v>431.12</v>
      </c>
      <c r="W95" s="57">
        <v>431.12</v>
      </c>
      <c r="X95" s="57">
        <v>431.12</v>
      </c>
      <c r="Y95" s="57">
        <v>431.12</v>
      </c>
      <c r="Z95" s="57">
        <v>431.12</v>
      </c>
      <c r="AA95" s="57">
        <v>431.12</v>
      </c>
      <c r="AB95" s="57">
        <v>431.12</v>
      </c>
      <c r="AC95" s="283">
        <v>431.12</v>
      </c>
      <c r="AD95" s="283">
        <v>431.12</v>
      </c>
      <c r="AE95" s="283">
        <v>431.12</v>
      </c>
      <c r="AF95" s="283">
        <v>431.12</v>
      </c>
      <c r="AG95" s="283">
        <v>431.12</v>
      </c>
      <c r="AH95" s="283">
        <v>431.12</v>
      </c>
      <c r="AJ95" s="58">
        <v>1</v>
      </c>
      <c r="AK95" s="58">
        <v>0</v>
      </c>
      <c r="AL95" s="58">
        <v>0</v>
      </c>
      <c r="AM95" s="58">
        <v>1</v>
      </c>
      <c r="AN95" s="58">
        <v>0</v>
      </c>
      <c r="AO95" s="58">
        <v>0</v>
      </c>
      <c r="AP95" s="370">
        <v>1</v>
      </c>
      <c r="AQ95" s="370">
        <v>0</v>
      </c>
      <c r="AR95" s="370">
        <v>0</v>
      </c>
      <c r="AT95" s="287" t="b">
        <v>1</v>
      </c>
      <c r="AU95" s="287" t="b">
        <v>1</v>
      </c>
      <c r="AV95" s="287" t="b">
        <v>1</v>
      </c>
      <c r="AW95" s="279"/>
      <c r="AX95" s="281">
        <v>431.12</v>
      </c>
      <c r="AY95" s="281">
        <v>431.12</v>
      </c>
      <c r="AZ95" s="281">
        <v>431.12</v>
      </c>
      <c r="BA95" s="281">
        <v>431.12</v>
      </c>
      <c r="BB95" s="279"/>
      <c r="BC95" s="282">
        <v>0</v>
      </c>
      <c r="BD95" s="282">
        <v>0</v>
      </c>
      <c r="BE95" s="282">
        <v>0</v>
      </c>
      <c r="BG95" s="71"/>
      <c r="BH95" s="71"/>
      <c r="BI95" s="71"/>
      <c r="BK95" s="4"/>
    </row>
    <row r="96" spans="2:63" customFormat="1" x14ac:dyDescent="0.25">
      <c r="B96" s="116" t="s">
        <v>119</v>
      </c>
      <c r="C96" s="52" t="s">
        <v>103</v>
      </c>
      <c r="D96" s="52"/>
      <c r="E96" s="60" t="s">
        <v>73</v>
      </c>
      <c r="F96" s="60"/>
      <c r="G96" s="60"/>
      <c r="H96" s="71"/>
      <c r="I96" s="71"/>
      <c r="J96" s="71"/>
      <c r="L96" s="55">
        <v>41821</v>
      </c>
      <c r="M96" s="55" t="s">
        <v>52</v>
      </c>
      <c r="N96" s="55" t="s">
        <v>52</v>
      </c>
      <c r="O96" s="55">
        <v>42095</v>
      </c>
      <c r="P96" s="55"/>
      <c r="Q96" s="55"/>
      <c r="R96" s="352">
        <v>42461</v>
      </c>
      <c r="S96" s="55"/>
      <c r="T96" s="55"/>
      <c r="V96" s="57">
        <v>408.71</v>
      </c>
      <c r="W96" s="57">
        <v>399.06444399999998</v>
      </c>
      <c r="X96" s="57">
        <v>399.06444399999998</v>
      </c>
      <c r="Y96" s="57">
        <v>399.06444399999998</v>
      </c>
      <c r="Z96" s="57">
        <v>360.21718639291822</v>
      </c>
      <c r="AA96" s="57">
        <v>360.21718639291822</v>
      </c>
      <c r="AB96" s="57">
        <v>360.21718639291822</v>
      </c>
      <c r="AC96" s="283">
        <v>313.29014265920989</v>
      </c>
      <c r="AD96" s="283">
        <v>313.29014265920989</v>
      </c>
      <c r="AE96" s="283">
        <v>313.29014265920989</v>
      </c>
      <c r="AF96" s="283">
        <v>399.06444399999998</v>
      </c>
      <c r="AG96" s="283">
        <v>360.21718639291822</v>
      </c>
      <c r="AH96" s="283">
        <v>313.29014265920989</v>
      </c>
      <c r="AJ96" s="58">
        <v>1</v>
      </c>
      <c r="AK96" s="58">
        <v>0</v>
      </c>
      <c r="AL96" s="58">
        <v>0</v>
      </c>
      <c r="AM96" s="58">
        <v>1</v>
      </c>
      <c r="AN96" s="58">
        <v>0</v>
      </c>
      <c r="AO96" s="58">
        <v>0</v>
      </c>
      <c r="AP96" s="370">
        <v>1</v>
      </c>
      <c r="AQ96" s="370">
        <v>0</v>
      </c>
      <c r="AR96" s="370">
        <v>0</v>
      </c>
      <c r="AT96" s="287" t="b">
        <v>1</v>
      </c>
      <c r="AU96" s="287" t="b">
        <v>1</v>
      </c>
      <c r="AV96" s="287" t="b">
        <v>1</v>
      </c>
      <c r="AW96" s="279"/>
      <c r="AX96" s="281">
        <v>408.71</v>
      </c>
      <c r="AY96" s="281">
        <v>399.06444399999998</v>
      </c>
      <c r="AZ96" s="281">
        <v>360.21718639291822</v>
      </c>
      <c r="BA96" s="281">
        <v>313.29014265920989</v>
      </c>
      <c r="BB96" s="279"/>
      <c r="BC96" s="282">
        <v>-2.3599999999999999E-2</v>
      </c>
      <c r="BD96" s="282">
        <v>-9.7345825194794247E-2</v>
      </c>
      <c r="BE96" s="282">
        <v>-0.13027430535344081</v>
      </c>
      <c r="BG96" s="71"/>
      <c r="BH96" s="71"/>
      <c r="BI96" s="71"/>
      <c r="BK96" s="4"/>
    </row>
    <row r="97" spans="1:63" x14ac:dyDescent="0.25">
      <c r="B97" s="116" t="s">
        <v>120</v>
      </c>
      <c r="C97" s="52" t="s">
        <v>103</v>
      </c>
      <c r="D97" s="52"/>
      <c r="E97" s="53" t="s">
        <v>73</v>
      </c>
      <c r="F97" s="53"/>
      <c r="G97" s="53"/>
      <c r="H97" s="71"/>
      <c r="I97" s="71"/>
      <c r="J97" s="71"/>
      <c r="L97" s="55">
        <v>41821</v>
      </c>
      <c r="M97" s="55" t="s">
        <v>52</v>
      </c>
      <c r="N97" s="55" t="s">
        <v>52</v>
      </c>
      <c r="O97" s="55">
        <v>42095</v>
      </c>
      <c r="P97" s="55"/>
      <c r="Q97" s="55"/>
      <c r="R97" s="352">
        <v>42461</v>
      </c>
      <c r="S97" s="55"/>
      <c r="T97" s="55"/>
      <c r="V97" s="57">
        <v>340.18</v>
      </c>
      <c r="W97" s="57">
        <v>332.15175200000004</v>
      </c>
      <c r="X97" s="57">
        <v>332.15175200000004</v>
      </c>
      <c r="Y97" s="57">
        <v>332.15175200000004</v>
      </c>
      <c r="Z97" s="57">
        <v>299.8181656116634</v>
      </c>
      <c r="AA97" s="57">
        <v>299.8181656116634</v>
      </c>
      <c r="AB97" s="57">
        <v>299.8181656116634</v>
      </c>
      <c r="AC97" s="283">
        <v>260.75956235426111</v>
      </c>
      <c r="AD97" s="283">
        <v>260.75956235426111</v>
      </c>
      <c r="AE97" s="283">
        <v>260.75956235426111</v>
      </c>
      <c r="AF97" s="283">
        <v>332.15175200000004</v>
      </c>
      <c r="AG97" s="283">
        <v>299.8181656116634</v>
      </c>
      <c r="AH97" s="283">
        <v>260.75956235426111</v>
      </c>
      <c r="AJ97" s="58">
        <v>1</v>
      </c>
      <c r="AK97" s="58">
        <v>0</v>
      </c>
      <c r="AL97" s="58">
        <v>0</v>
      </c>
      <c r="AM97" s="58">
        <v>1</v>
      </c>
      <c r="AN97" s="58">
        <v>0</v>
      </c>
      <c r="AO97" s="58">
        <v>0</v>
      </c>
      <c r="AP97" s="370">
        <v>1</v>
      </c>
      <c r="AQ97" s="370">
        <v>0</v>
      </c>
      <c r="AR97" s="370">
        <v>0</v>
      </c>
      <c r="AT97" s="287" t="b">
        <v>1</v>
      </c>
      <c r="AU97" s="287" t="b">
        <v>1</v>
      </c>
      <c r="AV97" s="287" t="b">
        <v>1</v>
      </c>
      <c r="AW97" s="279"/>
      <c r="AX97" s="281">
        <v>340.18</v>
      </c>
      <c r="AY97" s="281">
        <v>332.15175200000004</v>
      </c>
      <c r="AZ97" s="281">
        <v>299.8181656116634</v>
      </c>
      <c r="BA97" s="281">
        <v>260.75956235426111</v>
      </c>
      <c r="BB97" s="279"/>
      <c r="BC97" s="282">
        <v>-2.3599999999999888E-2</v>
      </c>
      <c r="BD97" s="282">
        <v>-9.7345825194794205E-2</v>
      </c>
      <c r="BE97" s="282">
        <v>-0.13027430535344073</v>
      </c>
      <c r="BG97" s="71"/>
      <c r="BH97" s="71"/>
      <c r="BI97" s="71"/>
      <c r="BK97" s="4"/>
    </row>
    <row r="98" spans="1:63" x14ac:dyDescent="0.25">
      <c r="B98" s="116" t="s">
        <v>121</v>
      </c>
      <c r="C98" s="52" t="s">
        <v>103</v>
      </c>
      <c r="D98" s="52"/>
      <c r="E98" s="53" t="s">
        <v>73</v>
      </c>
      <c r="F98" s="53"/>
      <c r="G98" s="53"/>
      <c r="H98" s="71"/>
      <c r="I98" s="71"/>
      <c r="J98" s="71"/>
      <c r="L98" s="55">
        <v>41821</v>
      </c>
      <c r="M98" s="55" t="s">
        <v>52</v>
      </c>
      <c r="N98" s="55" t="s">
        <v>52</v>
      </c>
      <c r="O98" s="55">
        <v>42095</v>
      </c>
      <c r="P98" s="55"/>
      <c r="Q98" s="55"/>
      <c r="R98" s="352">
        <v>42461</v>
      </c>
      <c r="S98" s="55"/>
      <c r="T98" s="55"/>
      <c r="V98" s="57">
        <v>143.04</v>
      </c>
      <c r="W98" s="57">
        <v>143.04</v>
      </c>
      <c r="X98" s="57">
        <v>143.04</v>
      </c>
      <c r="Y98" s="57">
        <v>143.04</v>
      </c>
      <c r="Z98" s="57">
        <v>143.04</v>
      </c>
      <c r="AA98" s="57">
        <v>143.04</v>
      </c>
      <c r="AB98" s="57">
        <v>143.04</v>
      </c>
      <c r="AC98" s="283">
        <v>143.04</v>
      </c>
      <c r="AD98" s="283">
        <v>143.04</v>
      </c>
      <c r="AE98" s="283">
        <v>143.04</v>
      </c>
      <c r="AF98" s="283">
        <v>143.04</v>
      </c>
      <c r="AG98" s="283">
        <v>143.04</v>
      </c>
      <c r="AH98" s="283">
        <v>143.04</v>
      </c>
      <c r="AJ98" s="58">
        <v>1</v>
      </c>
      <c r="AK98" s="58">
        <v>0</v>
      </c>
      <c r="AL98" s="58">
        <v>0</v>
      </c>
      <c r="AM98" s="58">
        <v>1</v>
      </c>
      <c r="AN98" s="58">
        <v>0</v>
      </c>
      <c r="AO98" s="58">
        <v>0</v>
      </c>
      <c r="AP98" s="370">
        <v>1</v>
      </c>
      <c r="AQ98" s="370">
        <v>0</v>
      </c>
      <c r="AR98" s="370">
        <v>0</v>
      </c>
      <c r="AT98" s="287" t="b">
        <v>1</v>
      </c>
      <c r="AU98" s="287" t="b">
        <v>1</v>
      </c>
      <c r="AV98" s="287" t="b">
        <v>1</v>
      </c>
      <c r="AW98" s="279"/>
      <c r="AX98" s="281">
        <v>143.04</v>
      </c>
      <c r="AY98" s="281">
        <v>143.04</v>
      </c>
      <c r="AZ98" s="281">
        <v>143.04</v>
      </c>
      <c r="BA98" s="281">
        <v>143.04</v>
      </c>
      <c r="BB98" s="279"/>
      <c r="BC98" s="282">
        <v>0</v>
      </c>
      <c r="BD98" s="282">
        <v>0</v>
      </c>
      <c r="BE98" s="282">
        <v>0</v>
      </c>
      <c r="BG98" s="71"/>
      <c r="BH98" s="71"/>
      <c r="BI98" s="71"/>
      <c r="BK98" s="4"/>
    </row>
    <row r="99" spans="1:63" x14ac:dyDescent="0.25">
      <c r="B99" s="116" t="s">
        <v>122</v>
      </c>
      <c r="C99" s="52" t="s">
        <v>123</v>
      </c>
      <c r="D99" s="52"/>
      <c r="E99" s="53" t="s">
        <v>73</v>
      </c>
      <c r="F99" s="53"/>
      <c r="G99" s="53"/>
      <c r="H99" s="71"/>
      <c r="I99" s="71"/>
      <c r="J99" s="71"/>
      <c r="L99" s="55">
        <v>41821</v>
      </c>
      <c r="M99" s="55" t="s">
        <v>52</v>
      </c>
      <c r="N99" s="55" t="s">
        <v>52</v>
      </c>
      <c r="O99" s="55">
        <v>42095</v>
      </c>
      <c r="P99" s="55"/>
      <c r="Q99" s="55"/>
      <c r="R99" s="352">
        <v>42461</v>
      </c>
      <c r="S99" s="55"/>
      <c r="T99" s="55"/>
      <c r="V99" s="57">
        <v>431.2</v>
      </c>
      <c r="W99" s="57">
        <v>431.2</v>
      </c>
      <c r="X99" s="57">
        <v>431.2</v>
      </c>
      <c r="Y99" s="57">
        <v>431.2</v>
      </c>
      <c r="Z99" s="57">
        <v>431.2</v>
      </c>
      <c r="AA99" s="57">
        <v>431.2</v>
      </c>
      <c r="AB99" s="57">
        <v>431.2</v>
      </c>
      <c r="AC99" s="283">
        <v>431.2</v>
      </c>
      <c r="AD99" s="283">
        <v>431.2</v>
      </c>
      <c r="AE99" s="283">
        <v>431.2</v>
      </c>
      <c r="AF99" s="283">
        <v>431.2</v>
      </c>
      <c r="AG99" s="283">
        <v>431.2</v>
      </c>
      <c r="AH99" s="283">
        <v>431.2</v>
      </c>
      <c r="AJ99" s="58">
        <v>1</v>
      </c>
      <c r="AK99" s="58">
        <v>0</v>
      </c>
      <c r="AL99" s="58">
        <v>0</v>
      </c>
      <c r="AM99" s="58">
        <v>1</v>
      </c>
      <c r="AN99" s="58">
        <v>0</v>
      </c>
      <c r="AO99" s="58">
        <v>0</v>
      </c>
      <c r="AP99" s="370">
        <v>1</v>
      </c>
      <c r="AQ99" s="370">
        <v>0</v>
      </c>
      <c r="AR99" s="370">
        <v>0</v>
      </c>
      <c r="AT99" s="287" t="b">
        <v>1</v>
      </c>
      <c r="AU99" s="287" t="b">
        <v>1</v>
      </c>
      <c r="AV99" s="287" t="b">
        <v>1</v>
      </c>
      <c r="AW99" s="279"/>
      <c r="AX99" s="281">
        <v>431.2</v>
      </c>
      <c r="AY99" s="281">
        <v>431.2</v>
      </c>
      <c r="AZ99" s="281">
        <v>431.2</v>
      </c>
      <c r="BA99" s="281">
        <v>431.2</v>
      </c>
      <c r="BB99" s="279"/>
      <c r="BC99" s="282">
        <v>0</v>
      </c>
      <c r="BD99" s="282">
        <v>0</v>
      </c>
      <c r="BE99" s="282">
        <v>0</v>
      </c>
      <c r="BG99" s="71"/>
      <c r="BH99" s="71"/>
      <c r="BI99" s="71"/>
      <c r="BK99" s="4"/>
    </row>
    <row r="100" spans="1:63" ht="26.25" x14ac:dyDescent="0.25">
      <c r="B100" s="116" t="s">
        <v>124</v>
      </c>
      <c r="C100" s="52" t="s">
        <v>123</v>
      </c>
      <c r="D100" s="52"/>
      <c r="E100" s="53" t="s">
        <v>73</v>
      </c>
      <c r="F100" s="53"/>
      <c r="G100" s="53"/>
      <c r="H100" s="71"/>
      <c r="I100" s="71"/>
      <c r="J100" s="71"/>
      <c r="L100" s="55">
        <v>41821</v>
      </c>
      <c r="M100" s="55" t="s">
        <v>52</v>
      </c>
      <c r="N100" s="55" t="s">
        <v>52</v>
      </c>
      <c r="O100" s="55">
        <v>42095</v>
      </c>
      <c r="P100" s="55"/>
      <c r="Q100" s="55"/>
      <c r="R100" s="352">
        <v>42461</v>
      </c>
      <c r="S100" s="55"/>
      <c r="T100" s="55"/>
      <c r="V100" s="57">
        <v>201.48</v>
      </c>
      <c r="W100" s="57">
        <v>201.48</v>
      </c>
      <c r="X100" s="57">
        <v>201.48</v>
      </c>
      <c r="Y100" s="57">
        <v>201.48</v>
      </c>
      <c r="Z100" s="57">
        <v>201.48</v>
      </c>
      <c r="AA100" s="57">
        <v>201.48</v>
      </c>
      <c r="AB100" s="57">
        <v>201.48</v>
      </c>
      <c r="AC100" s="283">
        <v>201.48</v>
      </c>
      <c r="AD100" s="283">
        <v>201.48</v>
      </c>
      <c r="AE100" s="283">
        <v>201.48</v>
      </c>
      <c r="AF100" s="283">
        <v>201.48</v>
      </c>
      <c r="AG100" s="283">
        <v>201.48</v>
      </c>
      <c r="AH100" s="283">
        <v>201.48</v>
      </c>
      <c r="AJ100" s="58">
        <v>1</v>
      </c>
      <c r="AK100" s="58">
        <v>0</v>
      </c>
      <c r="AL100" s="58">
        <v>0</v>
      </c>
      <c r="AM100" s="58">
        <v>1</v>
      </c>
      <c r="AN100" s="58">
        <v>0</v>
      </c>
      <c r="AO100" s="58">
        <v>0</v>
      </c>
      <c r="AP100" s="370">
        <v>1</v>
      </c>
      <c r="AQ100" s="370">
        <v>0</v>
      </c>
      <c r="AR100" s="370">
        <v>0</v>
      </c>
      <c r="AT100" s="287" t="b">
        <v>1</v>
      </c>
      <c r="AU100" s="287" t="b">
        <v>1</v>
      </c>
      <c r="AV100" s="287" t="b">
        <v>1</v>
      </c>
      <c r="AW100" s="279"/>
      <c r="AX100" s="281">
        <v>201.48</v>
      </c>
      <c r="AY100" s="281">
        <v>201.48</v>
      </c>
      <c r="AZ100" s="281">
        <v>201.48</v>
      </c>
      <c r="BA100" s="281">
        <v>201.48</v>
      </c>
      <c r="BB100" s="279"/>
      <c r="BC100" s="282">
        <v>0</v>
      </c>
      <c r="BD100" s="282">
        <v>0</v>
      </c>
      <c r="BE100" s="282">
        <v>0</v>
      </c>
      <c r="BG100" s="71"/>
      <c r="BH100" s="71"/>
      <c r="BI100" s="71"/>
      <c r="BK100" s="4"/>
    </row>
    <row r="101" spans="1:63" x14ac:dyDescent="0.25">
      <c r="B101" s="116" t="s">
        <v>125</v>
      </c>
      <c r="C101" s="52" t="s">
        <v>123</v>
      </c>
      <c r="D101" s="52"/>
      <c r="E101" s="60" t="s">
        <v>73</v>
      </c>
      <c r="F101" s="60"/>
      <c r="G101" s="60"/>
      <c r="H101" s="71"/>
      <c r="I101" s="71"/>
      <c r="J101" s="71"/>
      <c r="L101" s="55">
        <v>41821</v>
      </c>
      <c r="M101" s="55" t="s">
        <v>52</v>
      </c>
      <c r="N101" s="55" t="s">
        <v>52</v>
      </c>
      <c r="O101" s="55">
        <v>42095</v>
      </c>
      <c r="P101" s="55"/>
      <c r="Q101" s="55"/>
      <c r="R101" s="352">
        <v>42461</v>
      </c>
      <c r="S101" s="55"/>
      <c r="T101" s="55"/>
      <c r="V101" s="57">
        <v>953.56</v>
      </c>
      <c r="W101" s="57">
        <v>931.05598399999997</v>
      </c>
      <c r="X101" s="57">
        <v>931.05598399999997</v>
      </c>
      <c r="Y101" s="57">
        <v>931.05598399999997</v>
      </c>
      <c r="Z101" s="57">
        <v>840.42157093496883</v>
      </c>
      <c r="AA101" s="57">
        <v>840.42157093496883</v>
      </c>
      <c r="AB101" s="57">
        <v>840.42157093496883</v>
      </c>
      <c r="AC101" s="283">
        <v>730.93623457736828</v>
      </c>
      <c r="AD101" s="283">
        <v>730.93623457736828</v>
      </c>
      <c r="AE101" s="283">
        <v>730.93623457736828</v>
      </c>
      <c r="AF101" s="283">
        <v>931.05598399999997</v>
      </c>
      <c r="AG101" s="283">
        <v>840.42157093496883</v>
      </c>
      <c r="AH101" s="283">
        <v>730.93623457736828</v>
      </c>
      <c r="AJ101" s="58">
        <v>1</v>
      </c>
      <c r="AK101" s="58">
        <v>0</v>
      </c>
      <c r="AL101" s="58">
        <v>0</v>
      </c>
      <c r="AM101" s="58">
        <v>1</v>
      </c>
      <c r="AN101" s="58">
        <v>0</v>
      </c>
      <c r="AO101" s="58">
        <v>0</v>
      </c>
      <c r="AP101" s="370">
        <v>1</v>
      </c>
      <c r="AQ101" s="370">
        <v>0</v>
      </c>
      <c r="AR101" s="370">
        <v>0</v>
      </c>
      <c r="AT101" s="287" t="b">
        <v>1</v>
      </c>
      <c r="AU101" s="287" t="b">
        <v>1</v>
      </c>
      <c r="AV101" s="287" t="b">
        <v>1</v>
      </c>
      <c r="AW101" s="279"/>
      <c r="AX101" s="281">
        <v>953.56</v>
      </c>
      <c r="AY101" s="281">
        <v>931.05598399999997</v>
      </c>
      <c r="AZ101" s="281">
        <v>840.42157093496883</v>
      </c>
      <c r="BA101" s="281">
        <v>730.93623457736828</v>
      </c>
      <c r="BB101" s="279"/>
      <c r="BC101" s="282">
        <v>-2.3599999999999979E-2</v>
      </c>
      <c r="BD101" s="282">
        <v>-9.7345825194794247E-2</v>
      </c>
      <c r="BE101" s="282">
        <v>-0.13027430535344081</v>
      </c>
      <c r="BG101" s="71"/>
      <c r="BH101" s="71"/>
      <c r="BI101" s="71"/>
      <c r="BK101" s="4"/>
    </row>
    <row r="102" spans="1:63" x14ac:dyDescent="0.25">
      <c r="B102" s="116" t="s">
        <v>126</v>
      </c>
      <c r="C102" s="52" t="s">
        <v>127</v>
      </c>
      <c r="D102" s="52"/>
      <c r="E102" s="53" t="s">
        <v>73</v>
      </c>
      <c r="F102" s="53"/>
      <c r="G102" s="53"/>
      <c r="H102" s="71"/>
      <c r="I102" s="71"/>
      <c r="J102" s="71"/>
      <c r="L102" s="55">
        <v>41821</v>
      </c>
      <c r="M102" s="55" t="s">
        <v>52</v>
      </c>
      <c r="N102" s="55" t="s">
        <v>52</v>
      </c>
      <c r="O102" s="55">
        <v>42095</v>
      </c>
      <c r="P102" s="55"/>
      <c r="Q102" s="55"/>
      <c r="R102" s="352">
        <v>42461</v>
      </c>
      <c r="S102" s="55"/>
      <c r="T102" s="55"/>
      <c r="V102" s="57">
        <v>32.76</v>
      </c>
      <c r="W102" s="57">
        <v>32.357051999999996</v>
      </c>
      <c r="X102" s="57">
        <v>32.357051999999996</v>
      </c>
      <c r="Y102" s="57">
        <v>32.357051999999996</v>
      </c>
      <c r="Z102" s="57">
        <v>32.357051999999996</v>
      </c>
      <c r="AA102" s="57">
        <v>32.357051999999996</v>
      </c>
      <c r="AB102" s="57">
        <v>32.357051999999996</v>
      </c>
      <c r="AC102" s="283">
        <v>28.141759527414834</v>
      </c>
      <c r="AD102" s="283">
        <v>28.141759527414834</v>
      </c>
      <c r="AE102" s="283">
        <v>28.141759527414834</v>
      </c>
      <c r="AF102" s="283">
        <v>32.357051999999996</v>
      </c>
      <c r="AG102" s="283">
        <v>32.357051999999996</v>
      </c>
      <c r="AH102" s="283">
        <v>28.141759527414834</v>
      </c>
      <c r="AJ102" s="58">
        <v>1</v>
      </c>
      <c r="AK102" s="58">
        <v>0</v>
      </c>
      <c r="AL102" s="58">
        <v>0</v>
      </c>
      <c r="AM102" s="58">
        <v>1</v>
      </c>
      <c r="AN102" s="58">
        <v>0</v>
      </c>
      <c r="AO102" s="58">
        <v>0</v>
      </c>
      <c r="AP102" s="370">
        <v>1</v>
      </c>
      <c r="AQ102" s="370">
        <v>0</v>
      </c>
      <c r="AR102" s="370">
        <v>0</v>
      </c>
      <c r="AT102" s="287" t="b">
        <v>1</v>
      </c>
      <c r="AU102" s="287" t="b">
        <v>1</v>
      </c>
      <c r="AV102" s="287" t="b">
        <v>1</v>
      </c>
      <c r="AW102" s="279"/>
      <c r="AX102" s="281">
        <v>32.76</v>
      </c>
      <c r="AY102" s="281">
        <v>32.357051999999996</v>
      </c>
      <c r="AZ102" s="281">
        <v>32.357051999999996</v>
      </c>
      <c r="BA102" s="281">
        <v>28.141759527414834</v>
      </c>
      <c r="BB102" s="279"/>
      <c r="BC102" s="282">
        <v>-1.2300000000000064E-2</v>
      </c>
      <c r="BD102" s="282">
        <v>0</v>
      </c>
      <c r="BE102" s="282">
        <v>-0.13027430535344081</v>
      </c>
      <c r="BG102" s="71"/>
      <c r="BH102" s="71"/>
      <c r="BI102" s="71"/>
      <c r="BK102" s="4"/>
    </row>
    <row r="103" spans="1:63" ht="26.25" x14ac:dyDescent="0.25">
      <c r="A103" s="1"/>
      <c r="B103" s="116" t="s">
        <v>128</v>
      </c>
      <c r="C103" s="52" t="s">
        <v>103</v>
      </c>
      <c r="D103" s="52"/>
      <c r="E103" s="53" t="s">
        <v>73</v>
      </c>
      <c r="F103" s="53"/>
      <c r="G103" s="53"/>
      <c r="H103" s="71"/>
      <c r="I103" s="71"/>
      <c r="J103" s="71"/>
      <c r="L103" s="55">
        <v>41821</v>
      </c>
      <c r="M103" s="55" t="s">
        <v>52</v>
      </c>
      <c r="N103" s="55" t="s">
        <v>52</v>
      </c>
      <c r="O103" s="55">
        <v>42095</v>
      </c>
      <c r="P103" s="55"/>
      <c r="Q103" s="55"/>
      <c r="R103" s="352">
        <v>42461</v>
      </c>
      <c r="S103" s="55"/>
      <c r="T103" s="55"/>
      <c r="V103" s="57">
        <v>3056.32</v>
      </c>
      <c r="W103" s="57">
        <v>2984.1908480000002</v>
      </c>
      <c r="X103" s="57">
        <v>2984.1908480000002</v>
      </c>
      <c r="Y103" s="57">
        <v>2984.1908480000002</v>
      </c>
      <c r="Z103" s="57">
        <v>2693.6923273626871</v>
      </c>
      <c r="AA103" s="57">
        <v>2693.6923273626871</v>
      </c>
      <c r="AB103" s="57">
        <v>2693.6923273626871</v>
      </c>
      <c r="AC103" s="283">
        <v>2342.7734305796198</v>
      </c>
      <c r="AD103" s="283">
        <v>2342.7734305796198</v>
      </c>
      <c r="AE103" s="283">
        <v>2342.7734305796198</v>
      </c>
      <c r="AF103" s="283">
        <v>2984.1908480000002</v>
      </c>
      <c r="AG103" s="283">
        <v>2693.6923273626871</v>
      </c>
      <c r="AH103" s="283">
        <v>2342.7734305796198</v>
      </c>
      <c r="AJ103" s="58">
        <v>1</v>
      </c>
      <c r="AK103" s="58">
        <v>0</v>
      </c>
      <c r="AL103" s="58">
        <v>0</v>
      </c>
      <c r="AM103" s="58">
        <v>1</v>
      </c>
      <c r="AN103" s="58">
        <v>0</v>
      </c>
      <c r="AO103" s="58">
        <v>0</v>
      </c>
      <c r="AP103" s="370">
        <v>1</v>
      </c>
      <c r="AQ103" s="370">
        <v>0</v>
      </c>
      <c r="AR103" s="370">
        <v>0</v>
      </c>
      <c r="AT103" s="287" t="b">
        <v>1</v>
      </c>
      <c r="AU103" s="287" t="b">
        <v>1</v>
      </c>
      <c r="AV103" s="287" t="b">
        <v>1</v>
      </c>
      <c r="AW103" s="279"/>
      <c r="AX103" s="281">
        <v>3056.32</v>
      </c>
      <c r="AY103" s="281">
        <v>2984.1908480000002</v>
      </c>
      <c r="AZ103" s="281">
        <v>2693.6923273626871</v>
      </c>
      <c r="BA103" s="281">
        <v>2342.7734305796198</v>
      </c>
      <c r="BB103" s="279"/>
      <c r="BC103" s="282">
        <v>-2.3599999999999993E-2</v>
      </c>
      <c r="BD103" s="282">
        <v>-9.7345825194794317E-2</v>
      </c>
      <c r="BE103" s="282">
        <v>-0.13027430535344081</v>
      </c>
      <c r="BG103" s="71"/>
      <c r="BH103" s="71"/>
      <c r="BI103" s="71"/>
      <c r="BK103" s="4"/>
    </row>
    <row r="104" spans="1:63" ht="26.25" x14ac:dyDescent="0.25">
      <c r="A104" s="1"/>
      <c r="B104" s="116" t="s">
        <v>129</v>
      </c>
      <c r="C104" s="52" t="s">
        <v>103</v>
      </c>
      <c r="D104" s="52"/>
      <c r="E104" s="53" t="s">
        <v>73</v>
      </c>
      <c r="F104" s="60"/>
      <c r="G104" s="60"/>
      <c r="H104" s="71"/>
      <c r="I104" s="71"/>
      <c r="J104" s="71"/>
      <c r="L104" s="55">
        <v>41821</v>
      </c>
      <c r="M104" s="55" t="s">
        <v>52</v>
      </c>
      <c r="N104" s="55" t="s">
        <v>52</v>
      </c>
      <c r="O104" s="55">
        <v>42095</v>
      </c>
      <c r="P104" s="55"/>
      <c r="Q104" s="55"/>
      <c r="R104" s="352">
        <v>42461</v>
      </c>
      <c r="S104" s="55"/>
      <c r="T104" s="55"/>
      <c r="V104" s="57">
        <v>3606</v>
      </c>
      <c r="W104" s="57">
        <v>3520.8984</v>
      </c>
      <c r="X104" s="57">
        <v>3520.8984</v>
      </c>
      <c r="Y104" s="57">
        <v>3520.8984</v>
      </c>
      <c r="Z104" s="57">
        <v>3178.1536398249691</v>
      </c>
      <c r="AA104" s="57">
        <v>3178.1536398249691</v>
      </c>
      <c r="AB104" s="57">
        <v>3178.1536398249691</v>
      </c>
      <c r="AC104" s="283">
        <v>2764.1218820902618</v>
      </c>
      <c r="AD104" s="283">
        <v>2764.1218820902618</v>
      </c>
      <c r="AE104" s="283">
        <v>2764.1218820902618</v>
      </c>
      <c r="AF104" s="283">
        <v>3520.8984</v>
      </c>
      <c r="AG104" s="283">
        <v>3178.1536398249691</v>
      </c>
      <c r="AH104" s="283">
        <v>2764.1218820902618</v>
      </c>
      <c r="AJ104" s="58">
        <v>1</v>
      </c>
      <c r="AK104" s="58">
        <v>0</v>
      </c>
      <c r="AL104" s="58">
        <v>0</v>
      </c>
      <c r="AM104" s="58">
        <v>1</v>
      </c>
      <c r="AN104" s="58">
        <v>0</v>
      </c>
      <c r="AO104" s="58">
        <v>0</v>
      </c>
      <c r="AP104" s="370">
        <v>1</v>
      </c>
      <c r="AQ104" s="370">
        <v>0</v>
      </c>
      <c r="AR104" s="370">
        <v>0</v>
      </c>
      <c r="AT104" s="287" t="b">
        <v>1</v>
      </c>
      <c r="AU104" s="287" t="b">
        <v>1</v>
      </c>
      <c r="AV104" s="287" t="b">
        <v>1</v>
      </c>
      <c r="AW104" s="279"/>
      <c r="AX104" s="281">
        <v>3606</v>
      </c>
      <c r="AY104" s="281">
        <v>3520.8984</v>
      </c>
      <c r="AZ104" s="281">
        <v>3178.1536398249691</v>
      </c>
      <c r="BA104" s="281">
        <v>2764.1218820902618</v>
      </c>
      <c r="BB104" s="279"/>
      <c r="BC104" s="282">
        <v>-2.3599999999999989E-2</v>
      </c>
      <c r="BD104" s="282">
        <v>-9.7345825194794303E-2</v>
      </c>
      <c r="BE104" s="282">
        <v>-0.13027430535344078</v>
      </c>
      <c r="BG104" s="71"/>
      <c r="BH104" s="71"/>
      <c r="BI104" s="71"/>
      <c r="BK104" s="4"/>
    </row>
    <row r="105" spans="1:63" ht="26.25" x14ac:dyDescent="0.25">
      <c r="A105" s="1"/>
      <c r="B105" s="116" t="s">
        <v>130</v>
      </c>
      <c r="C105" s="52" t="s">
        <v>103</v>
      </c>
      <c r="D105" s="52"/>
      <c r="E105" s="53" t="s">
        <v>73</v>
      </c>
      <c r="F105" s="53"/>
      <c r="G105" s="53"/>
      <c r="H105" s="71"/>
      <c r="I105" s="71"/>
      <c r="J105" s="71"/>
      <c r="L105" s="55">
        <v>41821</v>
      </c>
      <c r="M105" s="55" t="s">
        <v>52</v>
      </c>
      <c r="N105" s="55" t="s">
        <v>52</v>
      </c>
      <c r="O105" s="55">
        <v>42095</v>
      </c>
      <c r="P105" s="55"/>
      <c r="Q105" s="55"/>
      <c r="R105" s="352">
        <v>42461</v>
      </c>
      <c r="S105" s="55"/>
      <c r="T105" s="55"/>
      <c r="V105" s="57">
        <v>3306.58</v>
      </c>
      <c r="W105" s="57">
        <v>3228.5447119999999</v>
      </c>
      <c r="X105" s="57">
        <v>3228.5447119999999</v>
      </c>
      <c r="Y105" s="57">
        <v>3228.5447119999999</v>
      </c>
      <c r="Z105" s="57">
        <v>2914.2593628320706</v>
      </c>
      <c r="AA105" s="57">
        <v>2914.2593628320706</v>
      </c>
      <c r="AB105" s="57">
        <v>2914.2593628320706</v>
      </c>
      <c r="AC105" s="283">
        <v>2534.6062487193617</v>
      </c>
      <c r="AD105" s="283">
        <v>2534.6062487193617</v>
      </c>
      <c r="AE105" s="283">
        <v>2534.6062487193617</v>
      </c>
      <c r="AF105" s="283">
        <v>3228.5447119999999</v>
      </c>
      <c r="AG105" s="283">
        <v>2914.2593628320706</v>
      </c>
      <c r="AH105" s="283">
        <v>2534.6062487193617</v>
      </c>
      <c r="AJ105" s="58">
        <v>1</v>
      </c>
      <c r="AK105" s="58">
        <v>0</v>
      </c>
      <c r="AL105" s="58">
        <v>0</v>
      </c>
      <c r="AM105" s="58">
        <v>1</v>
      </c>
      <c r="AN105" s="58">
        <v>0</v>
      </c>
      <c r="AO105" s="58">
        <v>0</v>
      </c>
      <c r="AP105" s="370">
        <v>1</v>
      </c>
      <c r="AQ105" s="370">
        <v>0</v>
      </c>
      <c r="AR105" s="370">
        <v>0</v>
      </c>
      <c r="AT105" s="287" t="b">
        <v>1</v>
      </c>
      <c r="AU105" s="287" t="b">
        <v>1</v>
      </c>
      <c r="AV105" s="287" t="b">
        <v>1</v>
      </c>
      <c r="AW105" s="279"/>
      <c r="AX105" s="281">
        <v>3306.58</v>
      </c>
      <c r="AY105" s="281">
        <v>3228.5447119999999</v>
      </c>
      <c r="AZ105" s="281">
        <v>2914.2593628320706</v>
      </c>
      <c r="BA105" s="281">
        <v>2534.6062487193617</v>
      </c>
      <c r="BB105" s="279"/>
      <c r="BC105" s="282">
        <v>-2.3600000000000013E-2</v>
      </c>
      <c r="BD105" s="282">
        <v>-9.7345825194794247E-2</v>
      </c>
      <c r="BE105" s="282">
        <v>-0.13027430535344076</v>
      </c>
      <c r="BG105" s="71"/>
      <c r="BH105" s="71"/>
      <c r="BI105" s="71"/>
      <c r="BK105" s="4"/>
    </row>
    <row r="106" spans="1:63" ht="26.25" x14ac:dyDescent="0.25">
      <c r="A106" s="1"/>
      <c r="B106" s="116" t="s">
        <v>131</v>
      </c>
      <c r="C106" s="52" t="s">
        <v>103</v>
      </c>
      <c r="D106" s="52"/>
      <c r="E106" s="53" t="s">
        <v>73</v>
      </c>
      <c r="F106" s="53"/>
      <c r="G106" s="53"/>
      <c r="H106" s="71"/>
      <c r="I106" s="71"/>
      <c r="J106" s="71"/>
      <c r="L106" s="55">
        <v>41821</v>
      </c>
      <c r="M106" s="55" t="s">
        <v>52</v>
      </c>
      <c r="N106" s="55" t="s">
        <v>52</v>
      </c>
      <c r="O106" s="55">
        <v>42095</v>
      </c>
      <c r="P106" s="55"/>
      <c r="Q106" s="55"/>
      <c r="R106" s="352">
        <v>42461</v>
      </c>
      <c r="S106" s="55"/>
      <c r="T106" s="55"/>
      <c r="V106" s="57">
        <v>3950.74</v>
      </c>
      <c r="W106" s="57">
        <v>3857.502536</v>
      </c>
      <c r="X106" s="57">
        <v>3857.502536</v>
      </c>
      <c r="Y106" s="57">
        <v>3857.502536</v>
      </c>
      <c r="Z106" s="57">
        <v>3481.9907684420682</v>
      </c>
      <c r="AA106" s="57">
        <v>3481.9907684420682</v>
      </c>
      <c r="AB106" s="57">
        <v>3481.9907684420682</v>
      </c>
      <c r="AC106" s="283">
        <v>3028.3768398361844</v>
      </c>
      <c r="AD106" s="283">
        <v>3028.3768398361844</v>
      </c>
      <c r="AE106" s="283">
        <v>3028.3768398361844</v>
      </c>
      <c r="AF106" s="283">
        <v>3857.502536</v>
      </c>
      <c r="AG106" s="283">
        <v>3481.9907684420682</v>
      </c>
      <c r="AH106" s="283">
        <v>3028.3768398361844</v>
      </c>
      <c r="AJ106" s="58">
        <v>1</v>
      </c>
      <c r="AK106" s="58">
        <v>0</v>
      </c>
      <c r="AL106" s="58">
        <v>0</v>
      </c>
      <c r="AM106" s="58">
        <v>1</v>
      </c>
      <c r="AN106" s="58">
        <v>0</v>
      </c>
      <c r="AO106" s="58">
        <v>0</v>
      </c>
      <c r="AP106" s="370">
        <v>1</v>
      </c>
      <c r="AQ106" s="370">
        <v>0</v>
      </c>
      <c r="AR106" s="370">
        <v>0</v>
      </c>
      <c r="AT106" s="287" t="b">
        <v>1</v>
      </c>
      <c r="AU106" s="287" t="b">
        <v>1</v>
      </c>
      <c r="AV106" s="287" t="b">
        <v>1</v>
      </c>
      <c r="AW106" s="279"/>
      <c r="AX106" s="281">
        <v>3950.74</v>
      </c>
      <c r="AY106" s="281">
        <v>3857.502536</v>
      </c>
      <c r="AZ106" s="281">
        <v>3481.9907684420682</v>
      </c>
      <c r="BA106" s="281">
        <v>3028.3768398361844</v>
      </c>
      <c r="BB106" s="279"/>
      <c r="BC106" s="282">
        <v>-2.3599999999999954E-2</v>
      </c>
      <c r="BD106" s="282">
        <v>-9.7345825194794317E-2</v>
      </c>
      <c r="BE106" s="282">
        <v>-0.13027430535344073</v>
      </c>
      <c r="BG106" s="71"/>
      <c r="BH106" s="71"/>
      <c r="BI106" s="71"/>
      <c r="BK106" s="4"/>
    </row>
    <row r="107" spans="1:63" x14ac:dyDescent="0.25">
      <c r="A107" s="1"/>
      <c r="B107" s="116" t="s">
        <v>132</v>
      </c>
      <c r="C107" s="52" t="s">
        <v>103</v>
      </c>
      <c r="D107" s="52"/>
      <c r="E107" s="53" t="s">
        <v>73</v>
      </c>
      <c r="F107" s="53"/>
      <c r="G107" s="53"/>
      <c r="H107" s="71"/>
      <c r="I107" s="71"/>
      <c r="J107" s="71"/>
      <c r="L107" s="55">
        <v>41821</v>
      </c>
      <c r="M107" s="55" t="s">
        <v>52</v>
      </c>
      <c r="N107" s="55" t="s">
        <v>52</v>
      </c>
      <c r="O107" s="55">
        <v>42095</v>
      </c>
      <c r="P107" s="55"/>
      <c r="Q107" s="55"/>
      <c r="R107" s="352">
        <v>42461</v>
      </c>
      <c r="S107" s="55"/>
      <c r="T107" s="55"/>
      <c r="V107" s="57">
        <v>43.89</v>
      </c>
      <c r="W107" s="57">
        <v>42.854196000000002</v>
      </c>
      <c r="X107" s="57">
        <v>42.854196000000002</v>
      </c>
      <c r="Y107" s="57">
        <v>42.854196000000002</v>
      </c>
      <c r="Z107" s="57">
        <v>38.682518927320551</v>
      </c>
      <c r="AA107" s="57">
        <v>38.682518927320551</v>
      </c>
      <c r="AB107" s="57">
        <v>38.682518927320551</v>
      </c>
      <c r="AC107" s="283">
        <v>33.643180644742543</v>
      </c>
      <c r="AD107" s="283">
        <v>33.643180644742543</v>
      </c>
      <c r="AE107" s="283">
        <v>33.643180644742543</v>
      </c>
      <c r="AF107" s="283">
        <v>42.854196000000002</v>
      </c>
      <c r="AG107" s="283">
        <v>38.682518927320551</v>
      </c>
      <c r="AH107" s="283">
        <v>33.643180644742543</v>
      </c>
      <c r="AJ107" s="58">
        <v>1</v>
      </c>
      <c r="AK107" s="58">
        <v>0</v>
      </c>
      <c r="AL107" s="58">
        <v>0</v>
      </c>
      <c r="AM107" s="58">
        <v>1</v>
      </c>
      <c r="AN107" s="58">
        <v>0</v>
      </c>
      <c r="AO107" s="58">
        <v>0</v>
      </c>
      <c r="AP107" s="370">
        <v>1</v>
      </c>
      <c r="AQ107" s="370">
        <v>0</v>
      </c>
      <c r="AR107" s="370">
        <v>0</v>
      </c>
      <c r="AT107" s="287" t="b">
        <v>1</v>
      </c>
      <c r="AU107" s="287" t="b">
        <v>1</v>
      </c>
      <c r="AV107" s="287" t="b">
        <v>1</v>
      </c>
      <c r="AW107" s="279"/>
      <c r="AX107" s="281">
        <v>43.89</v>
      </c>
      <c r="AY107" s="281">
        <v>42.854196000000002</v>
      </c>
      <c r="AZ107" s="281">
        <v>38.682518927320551</v>
      </c>
      <c r="BA107" s="281">
        <v>33.643180644742543</v>
      </c>
      <c r="BB107" s="279"/>
      <c r="BC107" s="282">
        <v>-2.3599999999999972E-2</v>
      </c>
      <c r="BD107" s="282">
        <v>-9.7345825194794247E-2</v>
      </c>
      <c r="BE107" s="282">
        <v>-0.13027430535344073</v>
      </c>
      <c r="BG107" s="71"/>
      <c r="BH107" s="71"/>
      <c r="BI107" s="71"/>
      <c r="BK107" s="4"/>
    </row>
    <row r="108" spans="1:63" x14ac:dyDescent="0.25">
      <c r="A108" s="1"/>
      <c r="B108" s="116" t="s">
        <v>133</v>
      </c>
      <c r="C108" s="52" t="s">
        <v>103</v>
      </c>
      <c r="D108" s="52"/>
      <c r="E108" s="53" t="s">
        <v>73</v>
      </c>
      <c r="F108" s="53"/>
      <c r="G108" s="53"/>
      <c r="H108" s="71"/>
      <c r="I108" s="71"/>
      <c r="J108" s="71"/>
      <c r="L108" s="55">
        <v>41821</v>
      </c>
      <c r="M108" s="55" t="s">
        <v>52</v>
      </c>
      <c r="N108" s="55" t="s">
        <v>52</v>
      </c>
      <c r="O108" s="55">
        <v>42095</v>
      </c>
      <c r="P108" s="55"/>
      <c r="Q108" s="55"/>
      <c r="R108" s="352">
        <v>42461</v>
      </c>
      <c r="S108" s="55"/>
      <c r="T108" s="55"/>
      <c r="V108" s="57">
        <v>1524.06</v>
      </c>
      <c r="W108" s="57">
        <v>1488.0921840000001</v>
      </c>
      <c r="X108" s="57">
        <v>1488.0921840000001</v>
      </c>
      <c r="Y108" s="57">
        <v>1488.0921840000001</v>
      </c>
      <c r="Z108" s="57">
        <v>1343.2326223825964</v>
      </c>
      <c r="AA108" s="57">
        <v>1343.2326223825964</v>
      </c>
      <c r="AB108" s="57">
        <v>1343.2326223825964</v>
      </c>
      <c r="AC108" s="283">
        <v>1168.2439255736231</v>
      </c>
      <c r="AD108" s="283">
        <v>1168.2439255736231</v>
      </c>
      <c r="AE108" s="283">
        <v>1168.2439255736231</v>
      </c>
      <c r="AF108" s="283">
        <v>1488.0921840000001</v>
      </c>
      <c r="AG108" s="283">
        <v>1343.2326223825964</v>
      </c>
      <c r="AH108" s="283">
        <v>1168.2439255736231</v>
      </c>
      <c r="AJ108" s="58">
        <v>1</v>
      </c>
      <c r="AK108" s="58">
        <v>0</v>
      </c>
      <c r="AL108" s="58">
        <v>0</v>
      </c>
      <c r="AM108" s="58">
        <v>1</v>
      </c>
      <c r="AN108" s="58">
        <v>0</v>
      </c>
      <c r="AO108" s="58">
        <v>0</v>
      </c>
      <c r="AP108" s="370">
        <v>1</v>
      </c>
      <c r="AQ108" s="370">
        <v>0</v>
      </c>
      <c r="AR108" s="370">
        <v>0</v>
      </c>
      <c r="AT108" s="287" t="b">
        <v>1</v>
      </c>
      <c r="AU108" s="287" t="b">
        <v>1</v>
      </c>
      <c r="AV108" s="287" t="b">
        <v>1</v>
      </c>
      <c r="AW108" s="279"/>
      <c r="AX108" s="281">
        <v>1524.06</v>
      </c>
      <c r="AY108" s="281">
        <v>1488.0921840000001</v>
      </c>
      <c r="AZ108" s="281">
        <v>1343.2326223825964</v>
      </c>
      <c r="BA108" s="281">
        <v>1168.2439255736231</v>
      </c>
      <c r="BB108" s="279"/>
      <c r="BC108" s="282">
        <v>-2.3599999999999906E-2</v>
      </c>
      <c r="BD108" s="282">
        <v>-9.7345825194794275E-2</v>
      </c>
      <c r="BE108" s="282">
        <v>-0.13027430535344078</v>
      </c>
      <c r="BG108" s="71"/>
      <c r="BH108" s="71"/>
      <c r="BI108" s="71"/>
      <c r="BK108" s="4"/>
    </row>
    <row r="109" spans="1:63" x14ac:dyDescent="0.25">
      <c r="A109" s="1"/>
      <c r="B109" s="116" t="s">
        <v>134</v>
      </c>
      <c r="C109" s="52" t="s">
        <v>103</v>
      </c>
      <c r="D109" s="52"/>
      <c r="E109" s="53" t="s">
        <v>73</v>
      </c>
      <c r="F109" s="60"/>
      <c r="G109" s="60"/>
      <c r="H109" s="71"/>
      <c r="I109" s="71"/>
      <c r="J109" s="71"/>
      <c r="L109" s="55">
        <v>41821</v>
      </c>
      <c r="M109" s="55" t="s">
        <v>52</v>
      </c>
      <c r="N109" s="55" t="s">
        <v>52</v>
      </c>
      <c r="O109" s="55">
        <v>42095</v>
      </c>
      <c r="P109" s="55"/>
      <c r="Q109" s="55"/>
      <c r="R109" s="352">
        <v>42461</v>
      </c>
      <c r="S109" s="55"/>
      <c r="T109" s="55"/>
      <c r="V109" s="57">
        <v>1625.7</v>
      </c>
      <c r="W109" s="57">
        <v>1625.7</v>
      </c>
      <c r="X109" s="57">
        <v>1625.7</v>
      </c>
      <c r="Y109" s="57">
        <v>1625.7</v>
      </c>
      <c r="Z109" s="57">
        <v>1625.7</v>
      </c>
      <c r="AA109" s="57">
        <v>1625.7</v>
      </c>
      <c r="AB109" s="57">
        <v>1625.7</v>
      </c>
      <c r="AC109" s="283">
        <v>1413.9130617869114</v>
      </c>
      <c r="AD109" s="283">
        <v>1413.9130617869114</v>
      </c>
      <c r="AE109" s="283">
        <v>1413.9130617869114</v>
      </c>
      <c r="AF109" s="283">
        <v>1625.7</v>
      </c>
      <c r="AG109" s="283">
        <v>1625.7</v>
      </c>
      <c r="AH109" s="283">
        <v>1413.9130617869114</v>
      </c>
      <c r="AJ109" s="58">
        <v>1</v>
      </c>
      <c r="AK109" s="58">
        <v>0</v>
      </c>
      <c r="AL109" s="58">
        <v>0</v>
      </c>
      <c r="AM109" s="58">
        <v>1</v>
      </c>
      <c r="AN109" s="58">
        <v>0</v>
      </c>
      <c r="AO109" s="58">
        <v>0</v>
      </c>
      <c r="AP109" s="370">
        <v>1</v>
      </c>
      <c r="AQ109" s="370">
        <v>0</v>
      </c>
      <c r="AR109" s="370">
        <v>0</v>
      </c>
      <c r="AT109" s="287" t="b">
        <v>1</v>
      </c>
      <c r="AU109" s="287" t="b">
        <v>1</v>
      </c>
      <c r="AV109" s="287" t="b">
        <v>1</v>
      </c>
      <c r="AW109" s="279"/>
      <c r="AX109" s="281">
        <v>1625.7</v>
      </c>
      <c r="AY109" s="281">
        <v>1625.7</v>
      </c>
      <c r="AZ109" s="281">
        <v>1625.7</v>
      </c>
      <c r="BA109" s="281">
        <v>1413.9130617869114</v>
      </c>
      <c r="BB109" s="279"/>
      <c r="BC109" s="282">
        <v>0</v>
      </c>
      <c r="BD109" s="282">
        <v>0</v>
      </c>
      <c r="BE109" s="282">
        <v>-0.13027430535344076</v>
      </c>
      <c r="BG109" s="71"/>
      <c r="BH109" s="71"/>
      <c r="BI109" s="71"/>
      <c r="BK109" s="4"/>
    </row>
    <row r="110" spans="1:63" ht="26.25" x14ac:dyDescent="0.25">
      <c r="A110" s="1"/>
      <c r="B110" s="116" t="s">
        <v>135</v>
      </c>
      <c r="C110" s="52" t="s">
        <v>103</v>
      </c>
      <c r="D110" s="52"/>
      <c r="E110" s="53" t="s">
        <v>73</v>
      </c>
      <c r="F110" s="53"/>
      <c r="G110" s="53"/>
      <c r="H110" s="71"/>
      <c r="I110" s="71"/>
      <c r="J110" s="71"/>
      <c r="L110" s="55">
        <v>41821</v>
      </c>
      <c r="M110" s="55" t="s">
        <v>52</v>
      </c>
      <c r="N110" s="55" t="s">
        <v>52</v>
      </c>
      <c r="O110" s="55">
        <v>42095</v>
      </c>
      <c r="P110" s="55"/>
      <c r="Q110" s="55"/>
      <c r="R110" s="352">
        <v>42461</v>
      </c>
      <c r="S110" s="55"/>
      <c r="T110" s="55"/>
      <c r="V110" s="57">
        <v>622.97</v>
      </c>
      <c r="W110" s="57">
        <v>608.26790800000003</v>
      </c>
      <c r="X110" s="57">
        <v>608.26790800000003</v>
      </c>
      <c r="Y110" s="57">
        <v>608.26790800000003</v>
      </c>
      <c r="Z110" s="57">
        <v>549.05556655622877</v>
      </c>
      <c r="AA110" s="57">
        <v>549.05556655622877</v>
      </c>
      <c r="AB110" s="57">
        <v>549.05556655622877</v>
      </c>
      <c r="AC110" s="283">
        <v>477.52773402267621</v>
      </c>
      <c r="AD110" s="283">
        <v>477.52773402267621</v>
      </c>
      <c r="AE110" s="283">
        <v>477.52773402267621</v>
      </c>
      <c r="AF110" s="283">
        <v>608.26790800000003</v>
      </c>
      <c r="AG110" s="283">
        <v>549.05556655622877</v>
      </c>
      <c r="AH110" s="283">
        <v>477.52773402267621</v>
      </c>
      <c r="AJ110" s="58">
        <v>1</v>
      </c>
      <c r="AK110" s="58">
        <v>0</v>
      </c>
      <c r="AL110" s="58">
        <v>0</v>
      </c>
      <c r="AM110" s="58">
        <v>1</v>
      </c>
      <c r="AN110" s="58">
        <v>0</v>
      </c>
      <c r="AO110" s="58">
        <v>0</v>
      </c>
      <c r="AP110" s="370">
        <v>1</v>
      </c>
      <c r="AQ110" s="370">
        <v>0</v>
      </c>
      <c r="AR110" s="370">
        <v>0</v>
      </c>
      <c r="AT110" s="287" t="b">
        <v>1</v>
      </c>
      <c r="AU110" s="287" t="b">
        <v>1</v>
      </c>
      <c r="AV110" s="287" t="b">
        <v>1</v>
      </c>
      <c r="AW110" s="279"/>
      <c r="AX110" s="281">
        <v>622.97</v>
      </c>
      <c r="AY110" s="281">
        <v>608.26790800000003</v>
      </c>
      <c r="AZ110" s="281">
        <v>549.05556655622877</v>
      </c>
      <c r="BA110" s="281">
        <v>477.52773402267621</v>
      </c>
      <c r="BB110" s="279"/>
      <c r="BC110" s="282">
        <v>-2.3599999999999989E-2</v>
      </c>
      <c r="BD110" s="282">
        <v>-9.7345825194794372E-2</v>
      </c>
      <c r="BE110" s="282">
        <v>-0.13027430535344076</v>
      </c>
      <c r="BG110" s="71"/>
      <c r="BH110" s="71"/>
      <c r="BI110" s="71"/>
      <c r="BK110" s="4"/>
    </row>
    <row r="111" spans="1:63" x14ac:dyDescent="0.25">
      <c r="A111" s="1"/>
      <c r="B111" s="116" t="s">
        <v>136</v>
      </c>
      <c r="C111" s="52" t="s">
        <v>103</v>
      </c>
      <c r="D111" s="52"/>
      <c r="E111" s="53" t="s">
        <v>73</v>
      </c>
      <c r="F111" s="53"/>
      <c r="G111" s="53"/>
      <c r="H111" s="71"/>
      <c r="I111" s="71"/>
      <c r="J111" s="71"/>
      <c r="L111" s="55">
        <v>41821</v>
      </c>
      <c r="M111" s="55" t="s">
        <v>52</v>
      </c>
      <c r="N111" s="55" t="s">
        <v>52</v>
      </c>
      <c r="O111" s="55">
        <v>42095</v>
      </c>
      <c r="P111" s="55"/>
      <c r="Q111" s="55"/>
      <c r="R111" s="352">
        <v>42461</v>
      </c>
      <c r="S111" s="55"/>
      <c r="T111" s="55"/>
      <c r="V111" s="57">
        <v>33</v>
      </c>
      <c r="W111" s="57">
        <v>33</v>
      </c>
      <c r="X111" s="57">
        <v>33</v>
      </c>
      <c r="Y111" s="57">
        <v>33</v>
      </c>
      <c r="Z111" s="57">
        <v>33</v>
      </c>
      <c r="AA111" s="57">
        <v>33</v>
      </c>
      <c r="AB111" s="57">
        <v>33</v>
      </c>
      <c r="AC111" s="283">
        <v>33</v>
      </c>
      <c r="AD111" s="283">
        <v>33</v>
      </c>
      <c r="AE111" s="283">
        <v>33</v>
      </c>
      <c r="AF111" s="283">
        <v>33</v>
      </c>
      <c r="AG111" s="283">
        <v>33</v>
      </c>
      <c r="AH111" s="283">
        <v>33</v>
      </c>
      <c r="AJ111" s="58">
        <v>1</v>
      </c>
      <c r="AK111" s="58">
        <v>0</v>
      </c>
      <c r="AL111" s="58">
        <v>0</v>
      </c>
      <c r="AM111" s="58">
        <v>1</v>
      </c>
      <c r="AN111" s="58">
        <v>0</v>
      </c>
      <c r="AO111" s="58">
        <v>0</v>
      </c>
      <c r="AP111" s="370">
        <v>1</v>
      </c>
      <c r="AQ111" s="370">
        <v>0</v>
      </c>
      <c r="AR111" s="370">
        <v>0</v>
      </c>
      <c r="AT111" s="287" t="b">
        <v>1</v>
      </c>
      <c r="AU111" s="287" t="b">
        <v>1</v>
      </c>
      <c r="AV111" s="287" t="b">
        <v>1</v>
      </c>
      <c r="AW111" s="279"/>
      <c r="AX111" s="281">
        <v>33</v>
      </c>
      <c r="AY111" s="281">
        <v>33</v>
      </c>
      <c r="AZ111" s="281">
        <v>33</v>
      </c>
      <c r="BA111" s="281">
        <v>33</v>
      </c>
      <c r="BB111" s="279"/>
      <c r="BC111" s="282">
        <v>0</v>
      </c>
      <c r="BD111" s="282">
        <v>0</v>
      </c>
      <c r="BE111" s="282">
        <v>0</v>
      </c>
      <c r="BG111" s="71"/>
      <c r="BH111" s="71"/>
      <c r="BI111" s="71"/>
      <c r="BK111" s="4"/>
    </row>
    <row r="112" spans="1:63" ht="26.25" x14ac:dyDescent="0.25">
      <c r="A112" s="1"/>
      <c r="B112" s="116" t="s">
        <v>137</v>
      </c>
      <c r="C112" s="52" t="s">
        <v>103</v>
      </c>
      <c r="D112" s="52"/>
      <c r="E112" s="53" t="s">
        <v>73</v>
      </c>
      <c r="F112" s="53"/>
      <c r="G112" s="53"/>
      <c r="H112" s="71"/>
      <c r="I112" s="71"/>
      <c r="J112" s="71"/>
      <c r="L112" s="55">
        <v>41821</v>
      </c>
      <c r="M112" s="55" t="s">
        <v>52</v>
      </c>
      <c r="N112" s="55" t="s">
        <v>52</v>
      </c>
      <c r="O112" s="55">
        <v>42095</v>
      </c>
      <c r="P112" s="55"/>
      <c r="Q112" s="55"/>
      <c r="R112" s="352">
        <v>42461</v>
      </c>
      <c r="S112" s="55"/>
      <c r="T112" s="55"/>
      <c r="V112" s="57">
        <v>503.27</v>
      </c>
      <c r="W112" s="57">
        <v>491.39282800000001</v>
      </c>
      <c r="X112" s="57">
        <v>491.39282800000001</v>
      </c>
      <c r="Y112" s="57">
        <v>491.39282800000001</v>
      </c>
      <c r="Z112" s="57">
        <v>443.55778766353637</v>
      </c>
      <c r="AA112" s="57">
        <v>443.55778766353637</v>
      </c>
      <c r="AB112" s="57">
        <v>443.55778766353637</v>
      </c>
      <c r="AC112" s="283">
        <v>385.77360499156021</v>
      </c>
      <c r="AD112" s="283">
        <v>385.77360499156021</v>
      </c>
      <c r="AE112" s="283">
        <v>385.77360499156021</v>
      </c>
      <c r="AF112" s="283">
        <v>491.39282800000001</v>
      </c>
      <c r="AG112" s="283">
        <v>443.55778766353637</v>
      </c>
      <c r="AH112" s="283">
        <v>385.77360499156021</v>
      </c>
      <c r="AJ112" s="58">
        <v>1</v>
      </c>
      <c r="AK112" s="58">
        <v>0</v>
      </c>
      <c r="AL112" s="58">
        <v>0</v>
      </c>
      <c r="AM112" s="58">
        <v>1</v>
      </c>
      <c r="AN112" s="58">
        <v>0</v>
      </c>
      <c r="AO112" s="58">
        <v>0</v>
      </c>
      <c r="AP112" s="370">
        <v>1</v>
      </c>
      <c r="AQ112" s="370">
        <v>0</v>
      </c>
      <c r="AR112" s="370">
        <v>0</v>
      </c>
      <c r="AT112" s="287" t="b">
        <v>1</v>
      </c>
      <c r="AU112" s="287" t="b">
        <v>1</v>
      </c>
      <c r="AV112" s="287" t="b">
        <v>1</v>
      </c>
      <c r="AW112" s="279"/>
      <c r="AX112" s="281">
        <v>503.27</v>
      </c>
      <c r="AY112" s="281">
        <v>491.39282800000001</v>
      </c>
      <c r="AZ112" s="281">
        <v>443.55778766353637</v>
      </c>
      <c r="BA112" s="281">
        <v>385.77360499156021</v>
      </c>
      <c r="BB112" s="279"/>
      <c r="BC112" s="282">
        <v>-2.3599999999999947E-2</v>
      </c>
      <c r="BD112" s="282">
        <v>-9.734582519479433E-2</v>
      </c>
      <c r="BE112" s="282">
        <v>-0.13027430535344073</v>
      </c>
      <c r="BG112" s="71"/>
      <c r="BH112" s="71"/>
      <c r="BI112" s="71"/>
      <c r="BK112" s="4"/>
    </row>
    <row r="113" spans="1:63" s="116" customFormat="1" ht="12.75" x14ac:dyDescent="0.2">
      <c r="B113" s="125" t="s">
        <v>81</v>
      </c>
      <c r="H113" s="126">
        <v>61160129.527614176</v>
      </c>
      <c r="I113" s="266">
        <v>46081558.193015732</v>
      </c>
      <c r="J113" s="266">
        <v>45747461.768574908</v>
      </c>
      <c r="R113" s="304"/>
      <c r="AC113" s="304"/>
      <c r="AD113" s="304"/>
      <c r="AE113" s="304"/>
      <c r="AF113" s="304"/>
      <c r="AG113" s="304"/>
      <c r="AH113" s="304"/>
      <c r="AP113" s="304"/>
      <c r="AQ113" s="304"/>
      <c r="AR113" s="304"/>
      <c r="AT113" s="304"/>
      <c r="AU113" s="304"/>
      <c r="AV113" s="304"/>
      <c r="AW113" s="304"/>
      <c r="AX113" s="304"/>
      <c r="AY113" s="304"/>
      <c r="AZ113" s="304"/>
      <c r="BA113" s="304"/>
      <c r="BB113" s="304"/>
      <c r="BC113" s="304"/>
      <c r="BD113" s="304"/>
      <c r="BE113" s="304"/>
      <c r="BG113" s="126">
        <v>-778871.92526344548</v>
      </c>
      <c r="BH113" s="266">
        <v>-1159067.3197509253</v>
      </c>
      <c r="BI113" s="266">
        <v>-2088982.2365877063</v>
      </c>
    </row>
    <row r="114" spans="1:63" s="130" customFormat="1" x14ac:dyDescent="0.25">
      <c r="A114" s="127"/>
      <c r="B114" s="128"/>
      <c r="C114" s="128"/>
      <c r="D114" s="128"/>
      <c r="E114" s="127"/>
      <c r="F114" s="127"/>
      <c r="G114" s="127"/>
      <c r="H114" s="129"/>
      <c r="I114" s="129"/>
      <c r="J114" s="344"/>
      <c r="L114" s="131"/>
      <c r="M114" s="131"/>
      <c r="N114" s="131"/>
      <c r="O114" s="131"/>
      <c r="P114" s="131"/>
      <c r="Q114" s="131"/>
      <c r="R114" s="358"/>
      <c r="S114" s="131"/>
      <c r="T114" s="131"/>
      <c r="V114" s="132"/>
      <c r="W114" s="132"/>
      <c r="X114" s="132"/>
      <c r="Y114" s="132"/>
      <c r="Z114" s="132"/>
      <c r="AA114" s="132"/>
      <c r="AB114" s="132"/>
      <c r="AC114" s="365"/>
      <c r="AD114" s="365"/>
      <c r="AE114" s="365"/>
      <c r="AF114" s="365"/>
      <c r="AG114" s="365"/>
      <c r="AH114" s="365"/>
      <c r="AJ114" s="133"/>
      <c r="AK114" s="133"/>
      <c r="AL114" s="133"/>
      <c r="AM114" s="133"/>
      <c r="AN114" s="133"/>
      <c r="AO114" s="133"/>
      <c r="AP114" s="376"/>
      <c r="AQ114" s="376"/>
      <c r="AR114" s="376"/>
      <c r="AT114" s="305"/>
      <c r="AU114" s="305"/>
      <c r="AV114" s="305"/>
      <c r="AW114" s="305"/>
      <c r="AX114" s="306"/>
      <c r="AY114" s="306"/>
      <c r="AZ114" s="306"/>
      <c r="BA114" s="306"/>
      <c r="BB114" s="305"/>
      <c r="BC114" s="307"/>
      <c r="BD114" s="307"/>
      <c r="BE114" s="307"/>
      <c r="BG114" s="134"/>
      <c r="BH114" s="134"/>
      <c r="BI114" s="382"/>
    </row>
    <row r="115" spans="1:63" s="130" customFormat="1" x14ac:dyDescent="0.25">
      <c r="A115" s="127"/>
      <c r="B115" s="135" t="s">
        <v>138</v>
      </c>
      <c r="C115" s="128"/>
      <c r="D115" s="128"/>
      <c r="E115" s="127"/>
      <c r="F115" s="127"/>
      <c r="G115" s="127"/>
      <c r="H115" s="136"/>
      <c r="I115" s="136"/>
      <c r="J115" s="345">
        <v>25002499.310000006</v>
      </c>
      <c r="L115" s="131"/>
      <c r="M115" s="131"/>
      <c r="N115" s="131"/>
      <c r="O115" s="131"/>
      <c r="P115" s="131"/>
      <c r="Q115" s="131"/>
      <c r="R115" s="358"/>
      <c r="S115" s="131"/>
      <c r="T115" s="131"/>
      <c r="V115" s="132"/>
      <c r="W115" s="132"/>
      <c r="X115" s="132"/>
      <c r="Y115" s="132"/>
      <c r="Z115" s="132"/>
      <c r="AA115" s="132"/>
      <c r="AB115" s="132"/>
      <c r="AC115" s="365"/>
      <c r="AD115" s="365"/>
      <c r="AE115" s="365"/>
      <c r="AF115" s="365"/>
      <c r="AG115" s="365"/>
      <c r="AH115" s="365"/>
      <c r="AJ115" s="133"/>
      <c r="AK115" s="133"/>
      <c r="AL115" s="133"/>
      <c r="AM115" s="133"/>
      <c r="AN115" s="133"/>
      <c r="AO115" s="133"/>
      <c r="AP115" s="376"/>
      <c r="AQ115" s="376"/>
      <c r="AR115" s="376"/>
      <c r="AT115" s="305"/>
      <c r="AU115" s="305"/>
      <c r="AV115" s="305"/>
      <c r="AW115" s="305"/>
      <c r="AX115" s="306"/>
      <c r="AY115" s="306"/>
      <c r="AZ115" s="306"/>
      <c r="BA115" s="306"/>
      <c r="BB115" s="305"/>
      <c r="BC115" s="307"/>
      <c r="BD115" s="307"/>
      <c r="BE115" s="307"/>
      <c r="BG115" s="134"/>
      <c r="BH115" s="134"/>
      <c r="BI115" s="382"/>
    </row>
    <row r="116" spans="1:63" x14ac:dyDescent="0.25">
      <c r="B116" s="128" t="s">
        <v>139</v>
      </c>
      <c r="C116" s="52" t="s">
        <v>127</v>
      </c>
      <c r="D116" s="52"/>
      <c r="E116" s="53" t="s">
        <v>73</v>
      </c>
      <c r="F116" s="53"/>
      <c r="G116" s="53"/>
      <c r="H116" s="71"/>
      <c r="I116" s="71"/>
      <c r="J116" s="71"/>
      <c r="L116" s="55">
        <v>41821</v>
      </c>
      <c r="M116" s="55" t="s">
        <v>52</v>
      </c>
      <c r="N116" s="55" t="s">
        <v>52</v>
      </c>
      <c r="O116" s="55">
        <v>42095</v>
      </c>
      <c r="P116" s="55"/>
      <c r="Q116" s="55"/>
      <c r="R116" s="352">
        <v>42461</v>
      </c>
      <c r="S116" s="55"/>
      <c r="T116" s="55"/>
      <c r="V116" s="57">
        <v>28.76</v>
      </c>
      <c r="W116" s="57">
        <v>25.99</v>
      </c>
      <c r="X116" s="57">
        <v>25.99</v>
      </c>
      <c r="Y116" s="57">
        <v>25.99</v>
      </c>
      <c r="Z116" s="57">
        <v>21.823074211256237</v>
      </c>
      <c r="AA116" s="57">
        <v>21.823074211256237</v>
      </c>
      <c r="AB116" s="57">
        <v>21.823074211256237</v>
      </c>
      <c r="AC116" s="283">
        <v>17.893205197762182</v>
      </c>
      <c r="AD116" s="283">
        <v>17.893205197762182</v>
      </c>
      <c r="AE116" s="283">
        <v>17.893205197762182</v>
      </c>
      <c r="AF116" s="283">
        <v>25.99</v>
      </c>
      <c r="AG116" s="283">
        <v>21.823074211256237</v>
      </c>
      <c r="AH116" s="283">
        <v>17.893205197762182</v>
      </c>
      <c r="AJ116" s="58">
        <v>1</v>
      </c>
      <c r="AK116" s="58">
        <v>0</v>
      </c>
      <c r="AL116" s="58">
        <v>0</v>
      </c>
      <c r="AM116" s="58">
        <v>1</v>
      </c>
      <c r="AN116" s="58">
        <v>0</v>
      </c>
      <c r="AO116" s="58">
        <v>0</v>
      </c>
      <c r="AP116" s="370">
        <v>1</v>
      </c>
      <c r="AQ116" s="370">
        <v>0</v>
      </c>
      <c r="AR116" s="370">
        <v>0</v>
      </c>
      <c r="AT116" s="287" t="b">
        <v>1</v>
      </c>
      <c r="AU116" s="287" t="b">
        <v>1</v>
      </c>
      <c r="AV116" s="287" t="b">
        <v>1</v>
      </c>
      <c r="AW116" s="279"/>
      <c r="AX116" s="281">
        <v>28.76</v>
      </c>
      <c r="AY116" s="281">
        <v>25.99</v>
      </c>
      <c r="AZ116" s="281">
        <v>21.823074211256237</v>
      </c>
      <c r="BA116" s="281">
        <v>17.893205197762182</v>
      </c>
      <c r="BB116" s="279"/>
      <c r="BC116" s="282">
        <v>-9.6314325452016791E-2</v>
      </c>
      <c r="BD116" s="282">
        <v>-0.16032804112134519</v>
      </c>
      <c r="BE116" s="282">
        <v>-0.18007861658038299</v>
      </c>
      <c r="BG116" s="71"/>
      <c r="BH116" s="71"/>
      <c r="BI116" s="71"/>
      <c r="BK116" s="4"/>
    </row>
    <row r="117" spans="1:63" ht="26.25" x14ac:dyDescent="0.25">
      <c r="B117" s="128" t="s">
        <v>140</v>
      </c>
      <c r="C117" s="52" t="s">
        <v>127</v>
      </c>
      <c r="D117" s="52"/>
      <c r="E117" s="53" t="s">
        <v>73</v>
      </c>
      <c r="F117" s="53"/>
      <c r="G117" s="53"/>
      <c r="H117" s="71"/>
      <c r="I117" s="71"/>
      <c r="J117" s="71"/>
      <c r="L117" s="55">
        <v>41821</v>
      </c>
      <c r="M117" s="55" t="s">
        <v>52</v>
      </c>
      <c r="N117" s="55" t="s">
        <v>52</v>
      </c>
      <c r="O117" s="55">
        <v>42095</v>
      </c>
      <c r="P117" s="55"/>
      <c r="Q117" s="55"/>
      <c r="R117" s="352">
        <v>42461</v>
      </c>
      <c r="S117" s="55"/>
      <c r="T117" s="55"/>
      <c r="V117" s="57">
        <v>246.58</v>
      </c>
      <c r="W117" s="57">
        <v>241.3</v>
      </c>
      <c r="X117" s="57">
        <v>241.3</v>
      </c>
      <c r="Y117" s="57">
        <v>241.3</v>
      </c>
      <c r="Z117" s="57">
        <v>234.06100000000001</v>
      </c>
      <c r="AA117" s="57">
        <v>234.06100000000001</v>
      </c>
      <c r="AB117" s="57">
        <v>234.06100000000001</v>
      </c>
      <c r="AC117" s="283">
        <v>223.762316</v>
      </c>
      <c r="AD117" s="283">
        <v>223.762316</v>
      </c>
      <c r="AE117" s="283">
        <v>223.762316</v>
      </c>
      <c r="AF117" s="283">
        <v>241.3</v>
      </c>
      <c r="AG117" s="283">
        <v>234.06100000000001</v>
      </c>
      <c r="AH117" s="283">
        <v>223.762316</v>
      </c>
      <c r="AJ117" s="58">
        <v>1</v>
      </c>
      <c r="AK117" s="58">
        <v>0</v>
      </c>
      <c r="AL117" s="58">
        <v>0</v>
      </c>
      <c r="AM117" s="58">
        <v>1</v>
      </c>
      <c r="AN117" s="58">
        <v>0</v>
      </c>
      <c r="AO117" s="58">
        <v>0</v>
      </c>
      <c r="AP117" s="370">
        <v>1</v>
      </c>
      <c r="AQ117" s="370">
        <v>0</v>
      </c>
      <c r="AR117" s="370">
        <v>0</v>
      </c>
      <c r="AT117" s="287" t="b">
        <v>1</v>
      </c>
      <c r="AU117" s="287" t="b">
        <v>1</v>
      </c>
      <c r="AV117" s="287" t="b">
        <v>1</v>
      </c>
      <c r="AW117" s="279"/>
      <c r="AX117" s="281">
        <v>246.58</v>
      </c>
      <c r="AY117" s="281">
        <v>241.3</v>
      </c>
      <c r="AZ117" s="281">
        <v>234.06100000000001</v>
      </c>
      <c r="BA117" s="281">
        <v>223.762316</v>
      </c>
      <c r="BB117" s="279"/>
      <c r="BC117" s="282">
        <v>-2.1412928866899186E-2</v>
      </c>
      <c r="BD117" s="282">
        <v>-3.0000000000000016E-2</v>
      </c>
      <c r="BE117" s="282">
        <v>-4.4000000000000032E-2</v>
      </c>
      <c r="BG117" s="71"/>
      <c r="BH117" s="71"/>
      <c r="BI117" s="71"/>
      <c r="BK117" s="4"/>
    </row>
    <row r="118" spans="1:63" ht="26.25" x14ac:dyDescent="0.25">
      <c r="B118" s="128" t="s">
        <v>141</v>
      </c>
      <c r="C118" s="52" t="s">
        <v>127</v>
      </c>
      <c r="D118" s="52"/>
      <c r="E118" s="53" t="s">
        <v>73</v>
      </c>
      <c r="F118" s="53"/>
      <c r="G118" s="53"/>
      <c r="H118" s="71"/>
      <c r="I118" s="71"/>
      <c r="J118" s="71"/>
      <c r="L118" s="55">
        <v>41821</v>
      </c>
      <c r="M118" s="55" t="s">
        <v>52</v>
      </c>
      <c r="N118" s="55" t="s">
        <v>52</v>
      </c>
      <c r="O118" s="55">
        <v>42095</v>
      </c>
      <c r="P118" s="55"/>
      <c r="Q118" s="55"/>
      <c r="R118" s="352">
        <v>42461</v>
      </c>
      <c r="S118" s="55"/>
      <c r="T118" s="55"/>
      <c r="V118" s="57">
        <v>1860.33</v>
      </c>
      <c r="W118" s="57">
        <v>1820.51</v>
      </c>
      <c r="X118" s="57">
        <v>1820.51</v>
      </c>
      <c r="Y118" s="57">
        <v>1820.51</v>
      </c>
      <c r="Z118" s="57">
        <v>1765.8946999999998</v>
      </c>
      <c r="AA118" s="57">
        <v>1765.8946999999998</v>
      </c>
      <c r="AB118" s="57">
        <v>1765.8946999999998</v>
      </c>
      <c r="AC118" s="283">
        <v>1688.1953331999998</v>
      </c>
      <c r="AD118" s="283">
        <v>1688.1953331999998</v>
      </c>
      <c r="AE118" s="283">
        <v>1688.1953331999998</v>
      </c>
      <c r="AF118" s="283">
        <v>1820.51</v>
      </c>
      <c r="AG118" s="283">
        <v>1765.8946999999998</v>
      </c>
      <c r="AH118" s="283">
        <v>1688.1953331999998</v>
      </c>
      <c r="AJ118" s="58">
        <v>1</v>
      </c>
      <c r="AK118" s="58">
        <v>0</v>
      </c>
      <c r="AL118" s="58">
        <v>0</v>
      </c>
      <c r="AM118" s="58">
        <v>1</v>
      </c>
      <c r="AN118" s="58">
        <v>0</v>
      </c>
      <c r="AO118" s="58">
        <v>0</v>
      </c>
      <c r="AP118" s="370">
        <v>1</v>
      </c>
      <c r="AQ118" s="370">
        <v>0</v>
      </c>
      <c r="AR118" s="370">
        <v>0</v>
      </c>
      <c r="AT118" s="287" t="b">
        <v>1</v>
      </c>
      <c r="AU118" s="287" t="b">
        <v>1</v>
      </c>
      <c r="AV118" s="287" t="b">
        <v>1</v>
      </c>
      <c r="AW118" s="279"/>
      <c r="AX118" s="281">
        <v>1860.33</v>
      </c>
      <c r="AY118" s="281">
        <v>1820.51</v>
      </c>
      <c r="AZ118" s="281">
        <v>1765.8946999999998</v>
      </c>
      <c r="BA118" s="281">
        <v>1688.1953331999998</v>
      </c>
      <c r="BB118" s="279"/>
      <c r="BC118" s="282">
        <v>-2.1404804523928518E-2</v>
      </c>
      <c r="BD118" s="282">
        <v>-3.0000000000000089E-2</v>
      </c>
      <c r="BE118" s="282">
        <v>-4.4000000000000011E-2</v>
      </c>
      <c r="BG118" s="71"/>
      <c r="BH118" s="71"/>
      <c r="BI118" s="71"/>
      <c r="BK118" s="4"/>
    </row>
    <row r="119" spans="1:63" x14ac:dyDescent="0.25">
      <c r="B119" s="128" t="s">
        <v>142</v>
      </c>
      <c r="C119" s="52" t="s">
        <v>127</v>
      </c>
      <c r="D119" s="52"/>
      <c r="E119" s="53" t="s">
        <v>73</v>
      </c>
      <c r="F119" s="53"/>
      <c r="G119" s="53"/>
      <c r="H119" s="71"/>
      <c r="I119" s="71"/>
      <c r="J119" s="71"/>
      <c r="L119" s="55">
        <v>41821</v>
      </c>
      <c r="M119" s="55" t="s">
        <v>52</v>
      </c>
      <c r="N119" s="55" t="s">
        <v>52</v>
      </c>
      <c r="O119" s="55">
        <v>42095</v>
      </c>
      <c r="P119" s="55"/>
      <c r="Q119" s="55"/>
      <c r="R119" s="352">
        <v>42461</v>
      </c>
      <c r="S119" s="55"/>
      <c r="T119" s="55"/>
      <c r="V119" s="57">
        <v>2363.08</v>
      </c>
      <c r="W119" s="57">
        <v>2312.5100000000002</v>
      </c>
      <c r="X119" s="57">
        <v>2312.5100000000002</v>
      </c>
      <c r="Y119" s="57">
        <v>2312.5100000000002</v>
      </c>
      <c r="Z119" s="57">
        <v>2243.1347000000001</v>
      </c>
      <c r="AA119" s="57">
        <v>2243.1347000000001</v>
      </c>
      <c r="AB119" s="57">
        <v>2243.1347000000001</v>
      </c>
      <c r="AC119" s="283">
        <v>1839.1941064205478</v>
      </c>
      <c r="AD119" s="283">
        <v>1839.1941064205478</v>
      </c>
      <c r="AE119" s="283">
        <v>1839.1941064205478</v>
      </c>
      <c r="AF119" s="283">
        <v>2312.5100000000002</v>
      </c>
      <c r="AG119" s="283">
        <v>2243.1347000000001</v>
      </c>
      <c r="AH119" s="283">
        <v>1839.1941064205478</v>
      </c>
      <c r="AJ119" s="58">
        <v>1</v>
      </c>
      <c r="AK119" s="58">
        <v>0</v>
      </c>
      <c r="AL119" s="58">
        <v>0</v>
      </c>
      <c r="AM119" s="58">
        <v>1</v>
      </c>
      <c r="AN119" s="58">
        <v>0</v>
      </c>
      <c r="AO119" s="58">
        <v>0</v>
      </c>
      <c r="AP119" s="370">
        <v>1</v>
      </c>
      <c r="AQ119" s="370">
        <v>0</v>
      </c>
      <c r="AR119" s="370">
        <v>0</v>
      </c>
      <c r="AT119" s="287" t="b">
        <v>1</v>
      </c>
      <c r="AU119" s="287" t="b">
        <v>1</v>
      </c>
      <c r="AV119" s="287" t="b">
        <v>1</v>
      </c>
      <c r="AW119" s="279"/>
      <c r="AX119" s="281">
        <v>2363.08</v>
      </c>
      <c r="AY119" s="281">
        <v>2312.5100000000002</v>
      </c>
      <c r="AZ119" s="281">
        <v>2243.1347000000001</v>
      </c>
      <c r="BA119" s="281">
        <v>1839.1941064205478</v>
      </c>
      <c r="BB119" s="279"/>
      <c r="BC119" s="282">
        <v>-2.1400037239534722E-2</v>
      </c>
      <c r="BD119" s="282">
        <v>-3.0000000000000061E-2</v>
      </c>
      <c r="BE119" s="282">
        <v>-0.18007861658038293</v>
      </c>
      <c r="BG119" s="71"/>
      <c r="BH119" s="71"/>
      <c r="BI119" s="71"/>
      <c r="BK119" s="4"/>
    </row>
    <row r="120" spans="1:63" x14ac:dyDescent="0.25">
      <c r="B120" s="128" t="s">
        <v>143</v>
      </c>
      <c r="C120" s="52" t="s">
        <v>127</v>
      </c>
      <c r="D120" s="52"/>
      <c r="E120" s="60" t="s">
        <v>73</v>
      </c>
      <c r="F120" s="60"/>
      <c r="G120" s="60"/>
      <c r="H120" s="71"/>
      <c r="I120" s="71"/>
      <c r="J120" s="71"/>
      <c r="L120" s="55">
        <v>41821</v>
      </c>
      <c r="M120" s="55" t="s">
        <v>52</v>
      </c>
      <c r="N120" s="55" t="s">
        <v>52</v>
      </c>
      <c r="O120" s="55">
        <v>42095</v>
      </c>
      <c r="P120" s="55"/>
      <c r="Q120" s="55"/>
      <c r="R120" s="352">
        <v>42461</v>
      </c>
      <c r="S120" s="55"/>
      <c r="T120" s="55"/>
      <c r="V120" s="57">
        <v>2475.42</v>
      </c>
      <c r="W120" s="57">
        <v>1757.54</v>
      </c>
      <c r="X120" s="57">
        <v>1757.54</v>
      </c>
      <c r="Y120" s="57">
        <v>1757.54</v>
      </c>
      <c r="Z120" s="57">
        <v>1475.757054607591</v>
      </c>
      <c r="AA120" s="57">
        <v>1475.757054607591</v>
      </c>
      <c r="AB120" s="57">
        <v>1475.757054607591</v>
      </c>
      <c r="AC120" s="283">
        <v>1210.0047658051153</v>
      </c>
      <c r="AD120" s="283">
        <v>1210.0047658051153</v>
      </c>
      <c r="AE120" s="283">
        <v>1210.0047658051153</v>
      </c>
      <c r="AF120" s="283">
        <v>1757.54</v>
      </c>
      <c r="AG120" s="283">
        <v>1475.757054607591</v>
      </c>
      <c r="AH120" s="283">
        <v>1210.0047658051153</v>
      </c>
      <c r="AJ120" s="58">
        <v>1</v>
      </c>
      <c r="AK120" s="58">
        <v>0</v>
      </c>
      <c r="AL120" s="58">
        <v>0</v>
      </c>
      <c r="AM120" s="58">
        <v>1</v>
      </c>
      <c r="AN120" s="58">
        <v>0</v>
      </c>
      <c r="AO120" s="58">
        <v>0</v>
      </c>
      <c r="AP120" s="370">
        <v>1</v>
      </c>
      <c r="AQ120" s="370">
        <v>0</v>
      </c>
      <c r="AR120" s="370">
        <v>0</v>
      </c>
      <c r="AT120" s="287" t="b">
        <v>1</v>
      </c>
      <c r="AU120" s="287" t="b">
        <v>1</v>
      </c>
      <c r="AV120" s="287" t="b">
        <v>1</v>
      </c>
      <c r="AW120" s="279"/>
      <c r="AX120" s="281">
        <v>2475.42</v>
      </c>
      <c r="AY120" s="281">
        <v>1757.54</v>
      </c>
      <c r="AZ120" s="281">
        <v>1475.757054607591</v>
      </c>
      <c r="BA120" s="281">
        <v>1210.0047658051153</v>
      </c>
      <c r="BB120" s="279"/>
      <c r="BC120" s="282">
        <v>-0.29000331256918022</v>
      </c>
      <c r="BD120" s="282">
        <v>-0.16032804112134513</v>
      </c>
      <c r="BE120" s="282">
        <v>-0.18007861658038302</v>
      </c>
      <c r="BG120" s="71"/>
      <c r="BH120" s="71"/>
      <c r="BI120" s="71"/>
      <c r="BK120" s="4"/>
    </row>
    <row r="121" spans="1:63" x14ac:dyDescent="0.25">
      <c r="B121" s="128" t="s">
        <v>144</v>
      </c>
      <c r="C121" s="52" t="s">
        <v>127</v>
      </c>
      <c r="D121" s="52"/>
      <c r="E121" s="53" t="s">
        <v>73</v>
      </c>
      <c r="F121" s="53"/>
      <c r="G121" s="53"/>
      <c r="H121" s="71"/>
      <c r="I121" s="71"/>
      <c r="J121" s="71"/>
      <c r="L121" s="55">
        <v>41821</v>
      </c>
      <c r="M121" s="55" t="s">
        <v>52</v>
      </c>
      <c r="N121" s="55" t="s">
        <v>52</v>
      </c>
      <c r="O121" s="55">
        <v>42095</v>
      </c>
      <c r="P121" s="55"/>
      <c r="Q121" s="55"/>
      <c r="R121" s="352">
        <v>42461</v>
      </c>
      <c r="S121" s="55"/>
      <c r="T121" s="55"/>
      <c r="V121" s="57">
        <v>175.34</v>
      </c>
      <c r="W121" s="57">
        <v>171.58</v>
      </c>
      <c r="X121" s="57">
        <v>171.58</v>
      </c>
      <c r="Y121" s="57">
        <v>171.58</v>
      </c>
      <c r="Z121" s="57">
        <v>166.43260000000001</v>
      </c>
      <c r="AA121" s="57">
        <v>166.43260000000001</v>
      </c>
      <c r="AB121" s="57">
        <v>166.43260000000001</v>
      </c>
      <c r="AC121" s="283">
        <v>159.1095656</v>
      </c>
      <c r="AD121" s="283">
        <v>159.1095656</v>
      </c>
      <c r="AE121" s="283">
        <v>159.1095656</v>
      </c>
      <c r="AF121" s="283">
        <v>171.58</v>
      </c>
      <c r="AG121" s="283">
        <v>166.43260000000001</v>
      </c>
      <c r="AH121" s="283">
        <v>159.1095656</v>
      </c>
      <c r="AJ121" s="58">
        <v>1</v>
      </c>
      <c r="AK121" s="58">
        <v>0</v>
      </c>
      <c r="AL121" s="58">
        <v>0</v>
      </c>
      <c r="AM121" s="58">
        <v>1</v>
      </c>
      <c r="AN121" s="58">
        <v>0</v>
      </c>
      <c r="AO121" s="58">
        <v>0</v>
      </c>
      <c r="AP121" s="370">
        <v>1</v>
      </c>
      <c r="AQ121" s="370">
        <v>0</v>
      </c>
      <c r="AR121" s="370">
        <v>0</v>
      </c>
      <c r="AT121" s="287" t="b">
        <v>1</v>
      </c>
      <c r="AU121" s="287" t="b">
        <v>1</v>
      </c>
      <c r="AV121" s="287" t="b">
        <v>1</v>
      </c>
      <c r="AW121" s="279"/>
      <c r="AX121" s="281">
        <v>175.34</v>
      </c>
      <c r="AY121" s="281">
        <v>171.58</v>
      </c>
      <c r="AZ121" s="281">
        <v>166.43260000000001</v>
      </c>
      <c r="BA121" s="281">
        <v>159.1095656</v>
      </c>
      <c r="BB121" s="279"/>
      <c r="BC121" s="282">
        <v>-2.1444051556974968E-2</v>
      </c>
      <c r="BD121" s="282">
        <v>-3.0000000000000023E-2</v>
      </c>
      <c r="BE121" s="282">
        <v>-4.4000000000000067E-2</v>
      </c>
      <c r="BG121" s="71"/>
      <c r="BH121" s="71"/>
      <c r="BI121" s="71"/>
      <c r="BK121" s="4"/>
    </row>
    <row r="122" spans="1:63" ht="26.25" x14ac:dyDescent="0.25">
      <c r="B122" s="128" t="s">
        <v>145</v>
      </c>
      <c r="C122" s="52" t="s">
        <v>127</v>
      </c>
      <c r="D122" s="52"/>
      <c r="E122" s="53" t="s">
        <v>73</v>
      </c>
      <c r="F122" s="53"/>
      <c r="G122" s="53"/>
      <c r="H122" s="71"/>
      <c r="I122" s="71"/>
      <c r="J122" s="71"/>
      <c r="L122" s="55">
        <v>41821</v>
      </c>
      <c r="M122" s="55" t="s">
        <v>52</v>
      </c>
      <c r="N122" s="55" t="s">
        <v>52</v>
      </c>
      <c r="O122" s="55">
        <v>42095</v>
      </c>
      <c r="P122" s="55"/>
      <c r="Q122" s="55"/>
      <c r="R122" s="352">
        <v>42461</v>
      </c>
      <c r="S122" s="55"/>
      <c r="T122" s="55"/>
      <c r="V122" s="57">
        <v>295</v>
      </c>
      <c r="W122" s="57">
        <v>218.97</v>
      </c>
      <c r="X122" s="57">
        <v>218.97</v>
      </c>
      <c r="Y122" s="57">
        <v>218.97</v>
      </c>
      <c r="Z122" s="57">
        <v>183.86296883565905</v>
      </c>
      <c r="AA122" s="57">
        <v>183.86296883565905</v>
      </c>
      <c r="AB122" s="57">
        <v>183.86296883565905</v>
      </c>
      <c r="AC122" s="283">
        <v>150.75317976737151</v>
      </c>
      <c r="AD122" s="283">
        <v>150.75317976737151</v>
      </c>
      <c r="AE122" s="283">
        <v>150.75317976737151</v>
      </c>
      <c r="AF122" s="283">
        <v>218.97</v>
      </c>
      <c r="AG122" s="283">
        <v>183.86296883565905</v>
      </c>
      <c r="AH122" s="283">
        <v>150.75317976737151</v>
      </c>
      <c r="AJ122" s="58">
        <v>1</v>
      </c>
      <c r="AK122" s="58">
        <v>0</v>
      </c>
      <c r="AL122" s="58">
        <v>0</v>
      </c>
      <c r="AM122" s="58">
        <v>1</v>
      </c>
      <c r="AN122" s="58">
        <v>0</v>
      </c>
      <c r="AO122" s="58">
        <v>0</v>
      </c>
      <c r="AP122" s="370">
        <v>1</v>
      </c>
      <c r="AQ122" s="370">
        <v>0</v>
      </c>
      <c r="AR122" s="370">
        <v>0</v>
      </c>
      <c r="AT122" s="287" t="b">
        <v>1</v>
      </c>
      <c r="AU122" s="287" t="b">
        <v>1</v>
      </c>
      <c r="AV122" s="287" t="b">
        <v>1</v>
      </c>
      <c r="AW122" s="279"/>
      <c r="AX122" s="281">
        <v>295</v>
      </c>
      <c r="AY122" s="281">
        <v>218.97</v>
      </c>
      <c r="AZ122" s="281">
        <v>183.86296883565905</v>
      </c>
      <c r="BA122" s="281">
        <v>150.75317976737151</v>
      </c>
      <c r="BB122" s="279"/>
      <c r="BC122" s="282">
        <v>-0.25772881355932203</v>
      </c>
      <c r="BD122" s="282">
        <v>-0.16032804112134516</v>
      </c>
      <c r="BE122" s="282">
        <v>-0.18007861658038293</v>
      </c>
      <c r="BG122" s="71"/>
      <c r="BH122" s="71"/>
      <c r="BI122" s="71"/>
      <c r="BK122" s="4"/>
    </row>
    <row r="123" spans="1:63" ht="26.25" x14ac:dyDescent="0.25">
      <c r="B123" s="128" t="s">
        <v>146</v>
      </c>
      <c r="C123" s="52" t="s">
        <v>127</v>
      </c>
      <c r="D123" s="52"/>
      <c r="E123" s="53" t="s">
        <v>73</v>
      </c>
      <c r="F123" s="53"/>
      <c r="G123" s="53"/>
      <c r="H123" s="71"/>
      <c r="I123" s="71"/>
      <c r="J123" s="71"/>
      <c r="L123" s="55">
        <v>41821</v>
      </c>
      <c r="M123" s="55" t="s">
        <v>52</v>
      </c>
      <c r="N123" s="55" t="s">
        <v>52</v>
      </c>
      <c r="O123" s="55">
        <v>42095</v>
      </c>
      <c r="P123" s="55">
        <v>42401</v>
      </c>
      <c r="Q123" s="55"/>
      <c r="R123" s="352">
        <v>42461</v>
      </c>
      <c r="S123" s="55"/>
      <c r="T123" s="55"/>
      <c r="V123" s="57">
        <v>23.52</v>
      </c>
      <c r="W123" s="57">
        <v>22.66</v>
      </c>
      <c r="X123" s="57">
        <v>22.66</v>
      </c>
      <c r="Y123" s="57">
        <v>22.66</v>
      </c>
      <c r="Z123" s="57">
        <v>20.733900000000002</v>
      </c>
      <c r="AA123" s="57">
        <v>19.697205</v>
      </c>
      <c r="AB123" s="57">
        <v>19.697205</v>
      </c>
      <c r="AC123" s="283">
        <v>18.425299200000001</v>
      </c>
      <c r="AD123" s="283">
        <v>18.425299200000001</v>
      </c>
      <c r="AE123" s="283">
        <v>18.425299200000001</v>
      </c>
      <c r="AF123" s="283">
        <v>22.66</v>
      </c>
      <c r="AG123" s="283">
        <v>19.697205</v>
      </c>
      <c r="AH123" s="283">
        <v>18.425299200000001</v>
      </c>
      <c r="AJ123" s="58">
        <v>1</v>
      </c>
      <c r="AK123" s="58">
        <v>0</v>
      </c>
      <c r="AL123" s="58">
        <v>0</v>
      </c>
      <c r="AM123" s="58">
        <v>0.83606557377049184</v>
      </c>
      <c r="AN123" s="58">
        <v>0.16393442622950818</v>
      </c>
      <c r="AO123" s="58">
        <v>0</v>
      </c>
      <c r="AP123" s="370">
        <v>1</v>
      </c>
      <c r="AQ123" s="370">
        <v>0</v>
      </c>
      <c r="AR123" s="370">
        <v>0</v>
      </c>
      <c r="AT123" s="287" t="b">
        <v>1</v>
      </c>
      <c r="AU123" s="287" t="b">
        <v>1</v>
      </c>
      <c r="AV123" s="287" t="b">
        <v>1</v>
      </c>
      <c r="AW123" s="279"/>
      <c r="AX123" s="281">
        <v>23.52</v>
      </c>
      <c r="AY123" s="281">
        <v>22.66</v>
      </c>
      <c r="AZ123" s="281">
        <v>20.563950000000002</v>
      </c>
      <c r="BA123" s="281">
        <v>18.425299200000001</v>
      </c>
      <c r="BB123" s="279"/>
      <c r="BC123" s="282">
        <v>-3.6564625850340114E-2</v>
      </c>
      <c r="BD123" s="282">
        <v>-9.2499999999999916E-2</v>
      </c>
      <c r="BE123" s="282">
        <v>-0.10400000000000002</v>
      </c>
      <c r="BG123" s="71"/>
      <c r="BH123" s="71"/>
      <c r="BI123" s="71"/>
      <c r="BK123" s="4"/>
    </row>
    <row r="124" spans="1:63" x14ac:dyDescent="0.25">
      <c r="B124" s="128" t="s">
        <v>147</v>
      </c>
      <c r="C124" s="52" t="s">
        <v>127</v>
      </c>
      <c r="D124" s="52"/>
      <c r="E124" s="60" t="s">
        <v>73</v>
      </c>
      <c r="F124" s="60"/>
      <c r="G124" s="60"/>
      <c r="H124" s="71"/>
      <c r="I124" s="71"/>
      <c r="J124" s="71"/>
      <c r="L124" s="55">
        <v>41821</v>
      </c>
      <c r="M124" s="55" t="s">
        <v>52</v>
      </c>
      <c r="N124" s="55" t="s">
        <v>52</v>
      </c>
      <c r="O124" s="55">
        <v>42095</v>
      </c>
      <c r="P124" s="55"/>
      <c r="Q124" s="55"/>
      <c r="R124" s="352">
        <v>42461</v>
      </c>
      <c r="S124" s="55"/>
      <c r="T124" s="55"/>
      <c r="V124" s="57">
        <v>274.58</v>
      </c>
      <c r="W124" s="57">
        <v>203.82</v>
      </c>
      <c r="X124" s="57">
        <v>203.82</v>
      </c>
      <c r="Y124" s="57">
        <v>203.82</v>
      </c>
      <c r="Z124" s="57">
        <v>171.14193865864743</v>
      </c>
      <c r="AA124" s="57">
        <v>171.14193865864743</v>
      </c>
      <c r="AB124" s="57">
        <v>171.14193865864743</v>
      </c>
      <c r="AC124" s="283">
        <v>140.32293510611345</v>
      </c>
      <c r="AD124" s="283">
        <v>140.32293510611345</v>
      </c>
      <c r="AE124" s="283">
        <v>140.32293510611345</v>
      </c>
      <c r="AF124" s="283">
        <v>203.82</v>
      </c>
      <c r="AG124" s="283">
        <v>171.14193865864743</v>
      </c>
      <c r="AH124" s="283">
        <v>140.32293510611345</v>
      </c>
      <c r="AJ124" s="58">
        <v>1</v>
      </c>
      <c r="AK124" s="58">
        <v>0</v>
      </c>
      <c r="AL124" s="58">
        <v>0</v>
      </c>
      <c r="AM124" s="58">
        <v>1</v>
      </c>
      <c r="AN124" s="58">
        <v>0</v>
      </c>
      <c r="AO124" s="58">
        <v>0</v>
      </c>
      <c r="AP124" s="370">
        <v>1</v>
      </c>
      <c r="AQ124" s="370">
        <v>0</v>
      </c>
      <c r="AR124" s="370">
        <v>0</v>
      </c>
      <c r="AT124" s="287" t="b">
        <v>1</v>
      </c>
      <c r="AU124" s="287" t="b">
        <v>1</v>
      </c>
      <c r="AV124" s="287" t="b">
        <v>1</v>
      </c>
      <c r="AW124" s="279"/>
      <c r="AX124" s="281">
        <v>274.58</v>
      </c>
      <c r="AY124" s="281">
        <v>203.82</v>
      </c>
      <c r="AZ124" s="281">
        <v>171.14193865864743</v>
      </c>
      <c r="BA124" s="281">
        <v>140.32293510611345</v>
      </c>
      <c r="BB124" s="279"/>
      <c r="BC124" s="282">
        <v>-0.25770267317357415</v>
      </c>
      <c r="BD124" s="282">
        <v>-0.16032804112134511</v>
      </c>
      <c r="BE124" s="282">
        <v>-0.18007861658038293</v>
      </c>
      <c r="BG124" s="71"/>
      <c r="BH124" s="71"/>
      <c r="BI124" s="71"/>
      <c r="BK124" s="4"/>
    </row>
    <row r="125" spans="1:63" x14ac:dyDescent="0.25">
      <c r="B125" s="128" t="s">
        <v>148</v>
      </c>
      <c r="C125" s="52" t="s">
        <v>127</v>
      </c>
      <c r="D125" s="52"/>
      <c r="E125" s="53" t="s">
        <v>73</v>
      </c>
      <c r="F125" s="53"/>
      <c r="G125" s="53"/>
      <c r="H125" s="71"/>
      <c r="I125" s="71"/>
      <c r="J125" s="71"/>
      <c r="L125" s="55">
        <v>41821</v>
      </c>
      <c r="M125" s="55" t="s">
        <v>52</v>
      </c>
      <c r="N125" s="55" t="s">
        <v>52</v>
      </c>
      <c r="O125" s="55">
        <v>42095</v>
      </c>
      <c r="P125" s="55"/>
      <c r="Q125" s="55"/>
      <c r="R125" s="352">
        <v>42461</v>
      </c>
      <c r="S125" s="55"/>
      <c r="T125" s="55"/>
      <c r="V125" s="57">
        <v>17.04</v>
      </c>
      <c r="W125" s="57">
        <v>16.420000000000002</v>
      </c>
      <c r="X125" s="57">
        <v>16.420000000000002</v>
      </c>
      <c r="Y125" s="57">
        <v>16.420000000000002</v>
      </c>
      <c r="Z125" s="57">
        <v>15.024300000000002</v>
      </c>
      <c r="AA125" s="57">
        <v>15.024300000000002</v>
      </c>
      <c r="AB125" s="57">
        <v>15.024300000000002</v>
      </c>
      <c r="AC125" s="283">
        <v>13.461772800000002</v>
      </c>
      <c r="AD125" s="283">
        <v>13.461772800000002</v>
      </c>
      <c r="AE125" s="283">
        <v>13.461772800000002</v>
      </c>
      <c r="AF125" s="283">
        <v>16.420000000000002</v>
      </c>
      <c r="AG125" s="283">
        <v>15.024300000000002</v>
      </c>
      <c r="AH125" s="283">
        <v>13.461772800000002</v>
      </c>
      <c r="AJ125" s="58">
        <v>1</v>
      </c>
      <c r="AK125" s="58">
        <v>0</v>
      </c>
      <c r="AL125" s="58">
        <v>0</v>
      </c>
      <c r="AM125" s="58">
        <v>1</v>
      </c>
      <c r="AN125" s="58">
        <v>0</v>
      </c>
      <c r="AO125" s="58">
        <v>0</v>
      </c>
      <c r="AP125" s="370">
        <v>1</v>
      </c>
      <c r="AQ125" s="370">
        <v>0</v>
      </c>
      <c r="AR125" s="370">
        <v>0</v>
      </c>
      <c r="AT125" s="287" t="b">
        <v>1</v>
      </c>
      <c r="AU125" s="287" t="b">
        <v>1</v>
      </c>
      <c r="AV125" s="287" t="b">
        <v>1</v>
      </c>
      <c r="AW125" s="279"/>
      <c r="AX125" s="281">
        <v>17.04</v>
      </c>
      <c r="AY125" s="281">
        <v>16.420000000000002</v>
      </c>
      <c r="AZ125" s="281">
        <v>15.024300000000002</v>
      </c>
      <c r="BA125" s="281">
        <v>13.461772800000002</v>
      </c>
      <c r="BB125" s="279"/>
      <c r="BC125" s="282">
        <v>-3.6384976525821448E-2</v>
      </c>
      <c r="BD125" s="282">
        <v>-8.4999999999999978E-2</v>
      </c>
      <c r="BE125" s="282">
        <v>-0.10399999999999998</v>
      </c>
      <c r="BG125" s="71"/>
      <c r="BH125" s="71"/>
      <c r="BI125" s="71"/>
      <c r="BK125" s="4"/>
    </row>
    <row r="126" spans="1:63" ht="26.25" x14ac:dyDescent="0.25">
      <c r="B126" s="128" t="s">
        <v>149</v>
      </c>
      <c r="C126" s="52" t="s">
        <v>127</v>
      </c>
      <c r="D126" s="52"/>
      <c r="E126" s="53" t="s">
        <v>73</v>
      </c>
      <c r="F126" s="53"/>
      <c r="G126" s="53"/>
      <c r="H126" s="71"/>
      <c r="I126" s="71"/>
      <c r="J126" s="71"/>
      <c r="L126" s="55">
        <v>41821</v>
      </c>
      <c r="M126" s="55" t="s">
        <v>52</v>
      </c>
      <c r="N126" s="55" t="s">
        <v>52</v>
      </c>
      <c r="O126" s="55">
        <v>42095</v>
      </c>
      <c r="P126" s="55"/>
      <c r="Q126" s="55"/>
      <c r="R126" s="352">
        <v>42461</v>
      </c>
      <c r="S126" s="55"/>
      <c r="T126" s="55"/>
      <c r="V126" s="57">
        <v>450</v>
      </c>
      <c r="W126" s="57">
        <v>440.37</v>
      </c>
      <c r="X126" s="57">
        <v>440.37</v>
      </c>
      <c r="Y126" s="57">
        <v>440.37</v>
      </c>
      <c r="Z126" s="57">
        <v>427.15890000000002</v>
      </c>
      <c r="AA126" s="57">
        <v>427.15890000000002</v>
      </c>
      <c r="AB126" s="57">
        <v>427.15890000000002</v>
      </c>
      <c r="AC126" s="283">
        <v>408.36390840000001</v>
      </c>
      <c r="AD126" s="283">
        <v>408.36390840000001</v>
      </c>
      <c r="AE126" s="283">
        <v>408.36390840000001</v>
      </c>
      <c r="AF126" s="283">
        <v>440.37</v>
      </c>
      <c r="AG126" s="283">
        <v>427.15890000000002</v>
      </c>
      <c r="AH126" s="283">
        <v>408.36390840000001</v>
      </c>
      <c r="AJ126" s="58">
        <v>1</v>
      </c>
      <c r="AK126" s="58">
        <v>0</v>
      </c>
      <c r="AL126" s="58">
        <v>0</v>
      </c>
      <c r="AM126" s="58">
        <v>1</v>
      </c>
      <c r="AN126" s="58">
        <v>0</v>
      </c>
      <c r="AO126" s="58">
        <v>0</v>
      </c>
      <c r="AP126" s="370">
        <v>1</v>
      </c>
      <c r="AQ126" s="370">
        <v>0</v>
      </c>
      <c r="AR126" s="370">
        <v>0</v>
      </c>
      <c r="AT126" s="287" t="b">
        <v>1</v>
      </c>
      <c r="AU126" s="287" t="b">
        <v>1</v>
      </c>
      <c r="AV126" s="287" t="b">
        <v>1</v>
      </c>
      <c r="AW126" s="279"/>
      <c r="AX126" s="281">
        <v>450</v>
      </c>
      <c r="AY126" s="281">
        <v>440.37</v>
      </c>
      <c r="AZ126" s="281">
        <v>427.15890000000002</v>
      </c>
      <c r="BA126" s="281">
        <v>408.36390840000001</v>
      </c>
      <c r="BB126" s="279"/>
      <c r="BC126" s="282">
        <v>-2.1399999999999988E-2</v>
      </c>
      <c r="BD126" s="282">
        <v>-2.9999999999999971E-2</v>
      </c>
      <c r="BE126" s="282">
        <v>-4.4000000000000004E-2</v>
      </c>
      <c r="BG126" s="71"/>
      <c r="BH126" s="71"/>
      <c r="BI126" s="71"/>
      <c r="BK126" s="4"/>
    </row>
    <row r="127" spans="1:63" ht="26.25" x14ac:dyDescent="0.25">
      <c r="B127" s="128" t="s">
        <v>150</v>
      </c>
      <c r="C127" s="52" t="s">
        <v>127</v>
      </c>
      <c r="D127" s="52"/>
      <c r="E127" s="53" t="s">
        <v>73</v>
      </c>
      <c r="F127" s="53"/>
      <c r="G127" s="53"/>
      <c r="H127" s="71"/>
      <c r="I127" s="71"/>
      <c r="J127" s="71"/>
      <c r="L127" s="55">
        <v>41821</v>
      </c>
      <c r="M127" s="55" t="s">
        <v>52</v>
      </c>
      <c r="N127" s="55" t="s">
        <v>52</v>
      </c>
      <c r="O127" s="55">
        <v>42095</v>
      </c>
      <c r="P127" s="55"/>
      <c r="Q127" s="55"/>
      <c r="R127" s="352">
        <v>42461</v>
      </c>
      <c r="S127" s="55"/>
      <c r="T127" s="55"/>
      <c r="V127" s="57">
        <v>85.2</v>
      </c>
      <c r="W127" s="57">
        <v>83.37</v>
      </c>
      <c r="X127" s="57">
        <v>83.37</v>
      </c>
      <c r="Y127" s="57">
        <v>83.37</v>
      </c>
      <c r="Z127" s="57">
        <v>80.868899999999996</v>
      </c>
      <c r="AA127" s="57">
        <v>80.868899999999996</v>
      </c>
      <c r="AB127" s="57">
        <v>80.868899999999996</v>
      </c>
      <c r="AC127" s="283">
        <v>77.310668399999997</v>
      </c>
      <c r="AD127" s="283">
        <v>77.310668399999997</v>
      </c>
      <c r="AE127" s="283">
        <v>77.310668399999997</v>
      </c>
      <c r="AF127" s="283">
        <v>83.37</v>
      </c>
      <c r="AG127" s="283">
        <v>80.868899999999996</v>
      </c>
      <c r="AH127" s="283">
        <v>77.310668399999997</v>
      </c>
      <c r="AJ127" s="58">
        <v>1</v>
      </c>
      <c r="AK127" s="58">
        <v>0</v>
      </c>
      <c r="AL127" s="58">
        <v>0</v>
      </c>
      <c r="AM127" s="58">
        <v>1</v>
      </c>
      <c r="AN127" s="58">
        <v>0</v>
      </c>
      <c r="AO127" s="58">
        <v>0</v>
      </c>
      <c r="AP127" s="370">
        <v>1</v>
      </c>
      <c r="AQ127" s="370">
        <v>0</v>
      </c>
      <c r="AR127" s="370">
        <v>0</v>
      </c>
      <c r="AT127" s="287" t="b">
        <v>1</v>
      </c>
      <c r="AU127" s="287" t="b">
        <v>1</v>
      </c>
      <c r="AV127" s="287" t="b">
        <v>1</v>
      </c>
      <c r="AW127" s="279"/>
      <c r="AX127" s="281">
        <v>85.2</v>
      </c>
      <c r="AY127" s="281">
        <v>83.37</v>
      </c>
      <c r="AZ127" s="281">
        <v>80.868899999999996</v>
      </c>
      <c r="BA127" s="281">
        <v>77.310668399999997</v>
      </c>
      <c r="BB127" s="279"/>
      <c r="BC127" s="282">
        <v>-2.1478873239436598E-2</v>
      </c>
      <c r="BD127" s="282">
        <v>-3.0000000000000096E-2</v>
      </c>
      <c r="BE127" s="282">
        <v>-4.3999999999999991E-2</v>
      </c>
      <c r="BG127" s="71"/>
      <c r="BH127" s="71"/>
      <c r="BI127" s="71"/>
      <c r="BK127" s="4"/>
    </row>
    <row r="128" spans="1:63" x14ac:dyDescent="0.25">
      <c r="B128" s="128" t="s">
        <v>151</v>
      </c>
      <c r="C128" s="52" t="s">
        <v>127</v>
      </c>
      <c r="D128" s="52"/>
      <c r="E128" s="53" t="s">
        <v>73</v>
      </c>
      <c r="F128" s="53"/>
      <c r="G128" s="53"/>
      <c r="H128" s="71"/>
      <c r="I128" s="71"/>
      <c r="J128" s="71"/>
      <c r="L128" s="55">
        <v>41821</v>
      </c>
      <c r="M128" s="55" t="s">
        <v>52</v>
      </c>
      <c r="N128" s="55" t="s">
        <v>52</v>
      </c>
      <c r="O128" s="55">
        <v>42095</v>
      </c>
      <c r="P128" s="55"/>
      <c r="Q128" s="55"/>
      <c r="R128" s="352">
        <v>42461</v>
      </c>
      <c r="S128" s="55"/>
      <c r="T128" s="55"/>
      <c r="V128" s="57">
        <v>269.89</v>
      </c>
      <c r="W128" s="57">
        <v>264.11</v>
      </c>
      <c r="X128" s="57">
        <v>264.11</v>
      </c>
      <c r="Y128" s="57">
        <v>264.11</v>
      </c>
      <c r="Z128" s="57">
        <v>256.18670000000003</v>
      </c>
      <c r="AA128" s="57">
        <v>256.18670000000003</v>
      </c>
      <c r="AB128" s="57">
        <v>256.18670000000003</v>
      </c>
      <c r="AC128" s="283">
        <v>244.91448520000003</v>
      </c>
      <c r="AD128" s="283">
        <v>244.91448520000003</v>
      </c>
      <c r="AE128" s="283">
        <v>244.91448520000003</v>
      </c>
      <c r="AF128" s="283">
        <v>264.11</v>
      </c>
      <c r="AG128" s="283">
        <v>256.18670000000003</v>
      </c>
      <c r="AH128" s="283">
        <v>244.91448520000003</v>
      </c>
      <c r="AJ128" s="58">
        <v>1</v>
      </c>
      <c r="AK128" s="58">
        <v>0</v>
      </c>
      <c r="AL128" s="58">
        <v>0</v>
      </c>
      <c r="AM128" s="58">
        <v>1</v>
      </c>
      <c r="AN128" s="58">
        <v>0</v>
      </c>
      <c r="AO128" s="58">
        <v>0</v>
      </c>
      <c r="AP128" s="370">
        <v>1</v>
      </c>
      <c r="AQ128" s="370">
        <v>0</v>
      </c>
      <c r="AR128" s="370">
        <v>0</v>
      </c>
      <c r="AT128" s="287" t="b">
        <v>1</v>
      </c>
      <c r="AU128" s="287" t="b">
        <v>1</v>
      </c>
      <c r="AV128" s="287" t="b">
        <v>1</v>
      </c>
      <c r="AW128" s="279"/>
      <c r="AX128" s="281">
        <v>269.89</v>
      </c>
      <c r="AY128" s="281">
        <v>264.11</v>
      </c>
      <c r="AZ128" s="281">
        <v>256.18670000000003</v>
      </c>
      <c r="BA128" s="281">
        <v>244.91448520000003</v>
      </c>
      <c r="BB128" s="279"/>
      <c r="BC128" s="282">
        <v>-2.1416132498425184E-2</v>
      </c>
      <c r="BD128" s="282">
        <v>-2.9999999999999936E-2</v>
      </c>
      <c r="BE128" s="282">
        <v>-4.3999999999999997E-2</v>
      </c>
      <c r="BG128" s="71"/>
      <c r="BH128" s="71"/>
      <c r="BI128" s="71"/>
      <c r="BK128" s="4"/>
    </row>
    <row r="129" spans="2:63" customFormat="1" x14ac:dyDescent="0.25">
      <c r="B129" s="128" t="s">
        <v>152</v>
      </c>
      <c r="C129" s="52" t="s">
        <v>127</v>
      </c>
      <c r="D129" s="52"/>
      <c r="E129" s="60" t="s">
        <v>73</v>
      </c>
      <c r="F129" s="60"/>
      <c r="G129" s="60"/>
      <c r="H129" s="71"/>
      <c r="I129" s="71"/>
      <c r="J129" s="71"/>
      <c r="L129" s="55">
        <v>41821</v>
      </c>
      <c r="M129" s="55" t="s">
        <v>52</v>
      </c>
      <c r="N129" s="55" t="s">
        <v>52</v>
      </c>
      <c r="O129" s="55">
        <v>42095</v>
      </c>
      <c r="P129" s="55"/>
      <c r="Q129" s="55"/>
      <c r="R129" s="352">
        <v>42461</v>
      </c>
      <c r="S129" s="55"/>
      <c r="T129" s="55"/>
      <c r="V129" s="57">
        <v>38.04</v>
      </c>
      <c r="W129" s="57">
        <v>37.22</v>
      </c>
      <c r="X129" s="57">
        <v>37.22</v>
      </c>
      <c r="Y129" s="57">
        <v>37.22</v>
      </c>
      <c r="Z129" s="57">
        <v>36.103400000000001</v>
      </c>
      <c r="AA129" s="57">
        <v>36.103400000000001</v>
      </c>
      <c r="AB129" s="57">
        <v>36.103400000000001</v>
      </c>
      <c r="AC129" s="283">
        <v>34.5148504</v>
      </c>
      <c r="AD129" s="283">
        <v>34.5148504</v>
      </c>
      <c r="AE129" s="283">
        <v>34.5148504</v>
      </c>
      <c r="AF129" s="283">
        <v>37.22</v>
      </c>
      <c r="AG129" s="283">
        <v>36.103400000000001</v>
      </c>
      <c r="AH129" s="283">
        <v>34.5148504</v>
      </c>
      <c r="AJ129" s="58">
        <v>1</v>
      </c>
      <c r="AK129" s="58">
        <v>0</v>
      </c>
      <c r="AL129" s="58">
        <v>0</v>
      </c>
      <c r="AM129" s="58">
        <v>1</v>
      </c>
      <c r="AN129" s="58">
        <v>0</v>
      </c>
      <c r="AO129" s="58">
        <v>0</v>
      </c>
      <c r="AP129" s="370">
        <v>1</v>
      </c>
      <c r="AQ129" s="370">
        <v>0</v>
      </c>
      <c r="AR129" s="370">
        <v>0</v>
      </c>
      <c r="AT129" s="287" t="b">
        <v>1</v>
      </c>
      <c r="AU129" s="287" t="b">
        <v>1</v>
      </c>
      <c r="AV129" s="287" t="b">
        <v>1</v>
      </c>
      <c r="AW129" s="279"/>
      <c r="AX129" s="281">
        <v>38.04</v>
      </c>
      <c r="AY129" s="281">
        <v>37.22</v>
      </c>
      <c r="AZ129" s="281">
        <v>36.103400000000001</v>
      </c>
      <c r="BA129" s="281">
        <v>34.5148504</v>
      </c>
      <c r="BB129" s="279"/>
      <c r="BC129" s="282">
        <v>-2.1556256572029451E-2</v>
      </c>
      <c r="BD129" s="282">
        <v>-2.9999999999999954E-2</v>
      </c>
      <c r="BE129" s="282">
        <v>-4.4000000000000011E-2</v>
      </c>
      <c r="BG129" s="71"/>
      <c r="BH129" s="71"/>
      <c r="BI129" s="71"/>
      <c r="BK129" s="4"/>
    </row>
    <row r="130" spans="2:63" customFormat="1" x14ac:dyDescent="0.25">
      <c r="B130" s="128" t="s">
        <v>153</v>
      </c>
      <c r="C130" s="52" t="s">
        <v>127</v>
      </c>
      <c r="D130" s="52"/>
      <c r="E130" s="53" t="s">
        <v>73</v>
      </c>
      <c r="F130" s="53"/>
      <c r="G130" s="53"/>
      <c r="H130" s="71"/>
      <c r="I130" s="71"/>
      <c r="J130" s="71"/>
      <c r="L130" s="55">
        <v>41821</v>
      </c>
      <c r="M130" s="55" t="s">
        <v>52</v>
      </c>
      <c r="N130" s="55" t="s">
        <v>52</v>
      </c>
      <c r="O130" s="55">
        <v>42095</v>
      </c>
      <c r="P130" s="55"/>
      <c r="Q130" s="55"/>
      <c r="R130" s="352">
        <v>42461</v>
      </c>
      <c r="S130" s="55"/>
      <c r="T130" s="55"/>
      <c r="V130" s="57">
        <v>344.21</v>
      </c>
      <c r="W130" s="57">
        <v>336.84</v>
      </c>
      <c r="X130" s="57">
        <v>336.84</v>
      </c>
      <c r="Y130" s="57">
        <v>336.84</v>
      </c>
      <c r="Z130" s="57">
        <v>326.73479999999995</v>
      </c>
      <c r="AA130" s="57">
        <v>326.73479999999995</v>
      </c>
      <c r="AB130" s="57">
        <v>326.73479999999995</v>
      </c>
      <c r="AC130" s="283">
        <v>312.35846879999991</v>
      </c>
      <c r="AD130" s="283">
        <v>312.35846879999991</v>
      </c>
      <c r="AE130" s="283">
        <v>312.35846879999991</v>
      </c>
      <c r="AF130" s="283">
        <v>336.84</v>
      </c>
      <c r="AG130" s="283">
        <v>326.73479999999995</v>
      </c>
      <c r="AH130" s="283">
        <v>312.35846879999991</v>
      </c>
      <c r="AJ130" s="58">
        <v>1</v>
      </c>
      <c r="AK130" s="58">
        <v>0</v>
      </c>
      <c r="AL130" s="58">
        <v>0</v>
      </c>
      <c r="AM130" s="58">
        <v>1</v>
      </c>
      <c r="AN130" s="58">
        <v>0</v>
      </c>
      <c r="AO130" s="58">
        <v>0</v>
      </c>
      <c r="AP130" s="370">
        <v>1</v>
      </c>
      <c r="AQ130" s="370">
        <v>0</v>
      </c>
      <c r="AR130" s="370">
        <v>0</v>
      </c>
      <c r="AT130" s="287" t="b">
        <v>1</v>
      </c>
      <c r="AU130" s="287" t="b">
        <v>1</v>
      </c>
      <c r="AV130" s="287" t="b">
        <v>1</v>
      </c>
      <c r="AW130" s="279"/>
      <c r="AX130" s="281">
        <v>344.21</v>
      </c>
      <c r="AY130" s="281">
        <v>336.84</v>
      </c>
      <c r="AZ130" s="281">
        <v>326.73479999999995</v>
      </c>
      <c r="BA130" s="281">
        <v>312.35846879999991</v>
      </c>
      <c r="BB130" s="279"/>
      <c r="BC130" s="282">
        <v>-2.1411347723773292E-2</v>
      </c>
      <c r="BD130" s="282">
        <v>-3.0000000000000075E-2</v>
      </c>
      <c r="BE130" s="282">
        <v>-4.4000000000000122E-2</v>
      </c>
      <c r="BG130" s="71"/>
      <c r="BH130" s="71"/>
      <c r="BI130" s="71"/>
      <c r="BK130" s="4"/>
    </row>
    <row r="131" spans="2:63" customFormat="1" x14ac:dyDescent="0.25">
      <c r="B131" s="128" t="s">
        <v>154</v>
      </c>
      <c r="C131" s="52" t="s">
        <v>127</v>
      </c>
      <c r="D131" s="52"/>
      <c r="E131" s="53" t="s">
        <v>73</v>
      </c>
      <c r="F131" s="53"/>
      <c r="G131" s="53"/>
      <c r="H131" s="71"/>
      <c r="I131" s="71"/>
      <c r="J131" s="71"/>
      <c r="L131" s="55">
        <v>41821</v>
      </c>
      <c r="M131" s="55" t="s">
        <v>52</v>
      </c>
      <c r="N131" s="55" t="s">
        <v>52</v>
      </c>
      <c r="O131" s="55">
        <v>42095</v>
      </c>
      <c r="P131" s="55"/>
      <c r="Q131" s="55"/>
      <c r="R131" s="352">
        <v>42461</v>
      </c>
      <c r="S131" s="55"/>
      <c r="T131" s="55"/>
      <c r="V131" s="57">
        <v>48.48</v>
      </c>
      <c r="W131" s="57">
        <v>47.44</v>
      </c>
      <c r="X131" s="57">
        <v>47.44</v>
      </c>
      <c r="Y131" s="57">
        <v>47.44</v>
      </c>
      <c r="Z131" s="57">
        <v>46.016799999999996</v>
      </c>
      <c r="AA131" s="57">
        <v>46.016799999999996</v>
      </c>
      <c r="AB131" s="57">
        <v>46.016799999999996</v>
      </c>
      <c r="AC131" s="283">
        <v>43.992060799999997</v>
      </c>
      <c r="AD131" s="283">
        <v>43.992060799999997</v>
      </c>
      <c r="AE131" s="283">
        <v>43.992060799999997</v>
      </c>
      <c r="AF131" s="283">
        <v>47.44</v>
      </c>
      <c r="AG131" s="283">
        <v>46.016799999999996</v>
      </c>
      <c r="AH131" s="283">
        <v>43.992060799999997</v>
      </c>
      <c r="AJ131" s="58">
        <v>1</v>
      </c>
      <c r="AK131" s="58">
        <v>0</v>
      </c>
      <c r="AL131" s="58">
        <v>0</v>
      </c>
      <c r="AM131" s="58">
        <v>1</v>
      </c>
      <c r="AN131" s="58">
        <v>0</v>
      </c>
      <c r="AO131" s="58">
        <v>0</v>
      </c>
      <c r="AP131" s="370">
        <v>1</v>
      </c>
      <c r="AQ131" s="370">
        <v>0</v>
      </c>
      <c r="AR131" s="370">
        <v>0</v>
      </c>
      <c r="AT131" s="287" t="b">
        <v>1</v>
      </c>
      <c r="AU131" s="287" t="b">
        <v>1</v>
      </c>
      <c r="AV131" s="287" t="b">
        <v>1</v>
      </c>
      <c r="AW131" s="279"/>
      <c r="AX131" s="281">
        <v>48.48</v>
      </c>
      <c r="AY131" s="281">
        <v>47.44</v>
      </c>
      <c r="AZ131" s="281">
        <v>46.016799999999996</v>
      </c>
      <c r="BA131" s="281">
        <v>43.992060799999997</v>
      </c>
      <c r="BB131" s="279"/>
      <c r="BC131" s="282">
        <v>-2.1452145214521438E-2</v>
      </c>
      <c r="BD131" s="282">
        <v>-3.000000000000003E-2</v>
      </c>
      <c r="BE131" s="282">
        <v>-4.3999999999999984E-2</v>
      </c>
      <c r="BG131" s="71"/>
      <c r="BH131" s="71"/>
      <c r="BI131" s="71"/>
      <c r="BK131" s="4"/>
    </row>
    <row r="132" spans="2:63" customFormat="1" x14ac:dyDescent="0.25">
      <c r="B132" s="128" t="s">
        <v>155</v>
      </c>
      <c r="C132" s="52" t="s">
        <v>127</v>
      </c>
      <c r="D132" s="52"/>
      <c r="E132" s="53" t="s">
        <v>73</v>
      </c>
      <c r="F132" s="53"/>
      <c r="G132" s="53"/>
      <c r="H132" s="71"/>
      <c r="I132" s="71"/>
      <c r="J132" s="71"/>
      <c r="L132" s="55">
        <v>41821</v>
      </c>
      <c r="M132" s="55" t="s">
        <v>52</v>
      </c>
      <c r="N132" s="55" t="s">
        <v>52</v>
      </c>
      <c r="O132" s="55">
        <v>42095</v>
      </c>
      <c r="P132" s="55"/>
      <c r="Q132" s="55"/>
      <c r="R132" s="352">
        <v>42461</v>
      </c>
      <c r="S132" s="55"/>
      <c r="T132" s="55"/>
      <c r="V132" s="57">
        <v>283.19</v>
      </c>
      <c r="W132" s="57">
        <v>210.21</v>
      </c>
      <c r="X132" s="57">
        <v>210.21</v>
      </c>
      <c r="Y132" s="57">
        <v>210.21</v>
      </c>
      <c r="Z132" s="57">
        <v>176.50744247588204</v>
      </c>
      <c r="AA132" s="57">
        <v>176.50744247588204</v>
      </c>
      <c r="AB132" s="57">
        <v>176.50744247588204</v>
      </c>
      <c r="AC132" s="283">
        <v>144.72222641868368</v>
      </c>
      <c r="AD132" s="283">
        <v>144.72222641868368</v>
      </c>
      <c r="AE132" s="283">
        <v>144.72222641868368</v>
      </c>
      <c r="AF132" s="283">
        <v>210.21</v>
      </c>
      <c r="AG132" s="283">
        <v>176.50744247588204</v>
      </c>
      <c r="AH132" s="283">
        <v>144.72222641868368</v>
      </c>
      <c r="AJ132" s="58">
        <v>1</v>
      </c>
      <c r="AK132" s="58">
        <v>0</v>
      </c>
      <c r="AL132" s="58">
        <v>0</v>
      </c>
      <c r="AM132" s="58">
        <v>1</v>
      </c>
      <c r="AN132" s="58">
        <v>0</v>
      </c>
      <c r="AO132" s="58">
        <v>0</v>
      </c>
      <c r="AP132" s="370">
        <v>1</v>
      </c>
      <c r="AQ132" s="370">
        <v>0</v>
      </c>
      <c r="AR132" s="370">
        <v>0</v>
      </c>
      <c r="AT132" s="287" t="b">
        <v>1</v>
      </c>
      <c r="AU132" s="287" t="b">
        <v>1</v>
      </c>
      <c r="AV132" s="287" t="b">
        <v>1</v>
      </c>
      <c r="AW132" s="279"/>
      <c r="AX132" s="281">
        <v>283.19</v>
      </c>
      <c r="AY132" s="281">
        <v>210.21</v>
      </c>
      <c r="AZ132" s="281">
        <v>176.50744247588204</v>
      </c>
      <c r="BA132" s="281">
        <v>144.72222641868368</v>
      </c>
      <c r="BB132" s="279"/>
      <c r="BC132" s="282">
        <v>-0.25770683993078847</v>
      </c>
      <c r="BD132" s="282">
        <v>-0.16032804112134513</v>
      </c>
      <c r="BE132" s="282">
        <v>-0.18007861658038299</v>
      </c>
      <c r="BG132" s="71"/>
      <c r="BH132" s="71"/>
      <c r="BI132" s="71"/>
      <c r="BK132" s="4"/>
    </row>
    <row r="133" spans="2:63" customFormat="1" x14ac:dyDescent="0.25">
      <c r="B133" s="128" t="s">
        <v>156</v>
      </c>
      <c r="C133" s="52" t="s">
        <v>127</v>
      </c>
      <c r="D133" s="52"/>
      <c r="E133" s="53" t="s">
        <v>73</v>
      </c>
      <c r="F133" s="53"/>
      <c r="G133" s="53"/>
      <c r="H133" s="71"/>
      <c r="I133" s="71"/>
      <c r="J133" s="71"/>
      <c r="L133" s="55">
        <v>41821</v>
      </c>
      <c r="M133" s="55" t="s">
        <v>52</v>
      </c>
      <c r="N133" s="55" t="s">
        <v>52</v>
      </c>
      <c r="O133" s="55">
        <v>42095</v>
      </c>
      <c r="P133" s="55">
        <v>42401</v>
      </c>
      <c r="Q133" s="55"/>
      <c r="R133" s="352">
        <v>42461</v>
      </c>
      <c r="S133" s="55"/>
      <c r="T133" s="55"/>
      <c r="V133" s="57">
        <v>40.56</v>
      </c>
      <c r="W133" s="57">
        <v>39.08</v>
      </c>
      <c r="X133" s="57">
        <v>39.08</v>
      </c>
      <c r="Y133" s="57">
        <v>39.08</v>
      </c>
      <c r="Z133" s="57">
        <v>35.758200000000002</v>
      </c>
      <c r="AA133" s="57">
        <v>33.970289999999999</v>
      </c>
      <c r="AB133" s="57">
        <v>33.970289999999999</v>
      </c>
      <c r="AC133" s="283">
        <v>31.776729600000007</v>
      </c>
      <c r="AD133" s="283">
        <v>31.776729600000007</v>
      </c>
      <c r="AE133" s="283">
        <v>31.776729600000007</v>
      </c>
      <c r="AF133" s="283">
        <v>39.08</v>
      </c>
      <c r="AG133" s="283">
        <v>33.970289999999999</v>
      </c>
      <c r="AH133" s="283">
        <v>31.776729600000007</v>
      </c>
      <c r="AJ133" s="58">
        <v>1</v>
      </c>
      <c r="AK133" s="58">
        <v>0</v>
      </c>
      <c r="AL133" s="58">
        <v>0</v>
      </c>
      <c r="AM133" s="58">
        <v>0.83606557377049184</v>
      </c>
      <c r="AN133" s="58">
        <v>0.16393442622950818</v>
      </c>
      <c r="AO133" s="58">
        <v>0</v>
      </c>
      <c r="AP133" s="370">
        <v>1</v>
      </c>
      <c r="AQ133" s="370">
        <v>0</v>
      </c>
      <c r="AR133" s="370">
        <v>0</v>
      </c>
      <c r="AT133" s="287" t="b">
        <v>1</v>
      </c>
      <c r="AU133" s="287" t="b">
        <v>1</v>
      </c>
      <c r="AV133" s="287" t="b">
        <v>1</v>
      </c>
      <c r="AW133" s="279"/>
      <c r="AX133" s="281">
        <v>40.56</v>
      </c>
      <c r="AY133" s="281">
        <v>39.08</v>
      </c>
      <c r="AZ133" s="281">
        <v>35.465100000000007</v>
      </c>
      <c r="BA133" s="281">
        <v>31.776729600000007</v>
      </c>
      <c r="BB133" s="279"/>
      <c r="BC133" s="282">
        <v>-3.6489151873767355E-2</v>
      </c>
      <c r="BD133" s="282">
        <v>-9.2499999999999791E-2</v>
      </c>
      <c r="BE133" s="282">
        <v>-0.10399999999999998</v>
      </c>
      <c r="BG133" s="71"/>
      <c r="BH133" s="71"/>
      <c r="BI133" s="71"/>
      <c r="BK133" s="4"/>
    </row>
    <row r="134" spans="2:63" customFormat="1" x14ac:dyDescent="0.25">
      <c r="B134" s="128" t="s">
        <v>157</v>
      </c>
      <c r="C134" s="52" t="s">
        <v>127</v>
      </c>
      <c r="D134" s="52"/>
      <c r="E134" s="60" t="s">
        <v>73</v>
      </c>
      <c r="F134" s="60"/>
      <c r="G134" s="60"/>
      <c r="H134" s="71"/>
      <c r="I134" s="71"/>
      <c r="J134" s="71"/>
      <c r="L134" s="55">
        <v>41821</v>
      </c>
      <c r="M134" s="55" t="s">
        <v>52</v>
      </c>
      <c r="N134" s="55" t="s">
        <v>52</v>
      </c>
      <c r="O134" s="55">
        <v>42095</v>
      </c>
      <c r="P134" s="55"/>
      <c r="Q134" s="55"/>
      <c r="R134" s="352">
        <v>42461</v>
      </c>
      <c r="S134" s="55"/>
      <c r="T134" s="55"/>
      <c r="V134" s="57">
        <v>364.54</v>
      </c>
      <c r="W134" s="57">
        <v>270.58999999999997</v>
      </c>
      <c r="X134" s="57">
        <v>270.58999999999997</v>
      </c>
      <c r="Y134" s="57">
        <v>270.58999999999997</v>
      </c>
      <c r="Z134" s="57">
        <v>227.20683535297519</v>
      </c>
      <c r="AA134" s="57">
        <v>227.20683535297519</v>
      </c>
      <c r="AB134" s="57">
        <v>227.20683535297519</v>
      </c>
      <c r="AC134" s="283">
        <v>186.29174276500459</v>
      </c>
      <c r="AD134" s="283">
        <v>186.29174276500459</v>
      </c>
      <c r="AE134" s="283">
        <v>186.29174276500459</v>
      </c>
      <c r="AF134" s="283">
        <v>270.58999999999997</v>
      </c>
      <c r="AG134" s="283">
        <v>227.20683535297519</v>
      </c>
      <c r="AH134" s="283">
        <v>186.29174276500459</v>
      </c>
      <c r="AJ134" s="58">
        <v>1</v>
      </c>
      <c r="AK134" s="58">
        <v>0</v>
      </c>
      <c r="AL134" s="58">
        <v>0</v>
      </c>
      <c r="AM134" s="58">
        <v>1</v>
      </c>
      <c r="AN134" s="58">
        <v>0</v>
      </c>
      <c r="AO134" s="58">
        <v>0</v>
      </c>
      <c r="AP134" s="370">
        <v>1</v>
      </c>
      <c r="AQ134" s="370">
        <v>0</v>
      </c>
      <c r="AR134" s="370">
        <v>0</v>
      </c>
      <c r="AT134" s="287" t="b">
        <v>1</v>
      </c>
      <c r="AU134" s="287" t="b">
        <v>1</v>
      </c>
      <c r="AV134" s="287" t="b">
        <v>1</v>
      </c>
      <c r="AW134" s="279"/>
      <c r="AX134" s="281">
        <v>364.54</v>
      </c>
      <c r="AY134" s="281">
        <v>270.58999999999997</v>
      </c>
      <c r="AZ134" s="281">
        <v>227.20683535297519</v>
      </c>
      <c r="BA134" s="281">
        <v>186.29174276500459</v>
      </c>
      <c r="BB134" s="279"/>
      <c r="BC134" s="282">
        <v>-0.25772206067921227</v>
      </c>
      <c r="BD134" s="282">
        <v>-0.16032804112134516</v>
      </c>
      <c r="BE134" s="282">
        <v>-0.18007861658038291</v>
      </c>
      <c r="BG134" s="71"/>
      <c r="BH134" s="71"/>
      <c r="BI134" s="71"/>
      <c r="BK134" s="4"/>
    </row>
    <row r="135" spans="2:63" customFormat="1" x14ac:dyDescent="0.25">
      <c r="B135" s="128" t="s">
        <v>158</v>
      </c>
      <c r="C135" s="52" t="s">
        <v>127</v>
      </c>
      <c r="D135" s="52"/>
      <c r="E135" s="53" t="s">
        <v>73</v>
      </c>
      <c r="F135" s="53"/>
      <c r="G135" s="53"/>
      <c r="H135" s="71"/>
      <c r="I135" s="71"/>
      <c r="J135" s="71"/>
      <c r="L135" s="55">
        <v>41821</v>
      </c>
      <c r="M135" s="55" t="s">
        <v>52</v>
      </c>
      <c r="N135" s="55" t="s">
        <v>52</v>
      </c>
      <c r="O135" s="55">
        <v>42095</v>
      </c>
      <c r="P135" s="55">
        <v>42401</v>
      </c>
      <c r="Q135" s="55"/>
      <c r="R135" s="352">
        <v>42461</v>
      </c>
      <c r="S135" s="55"/>
      <c r="T135" s="55"/>
      <c r="V135" s="57">
        <v>52.44</v>
      </c>
      <c r="W135" s="57">
        <v>50.53</v>
      </c>
      <c r="X135" s="57">
        <v>50.53</v>
      </c>
      <c r="Y135" s="57">
        <v>50.53</v>
      </c>
      <c r="Z135" s="57">
        <v>46.234950000000005</v>
      </c>
      <c r="AA135" s="57">
        <v>43.923202500000002</v>
      </c>
      <c r="AB135" s="57">
        <v>43.923202500000002</v>
      </c>
      <c r="AC135" s="283">
        <v>41.086953600000008</v>
      </c>
      <c r="AD135" s="283">
        <v>41.086953600000008</v>
      </c>
      <c r="AE135" s="283">
        <v>41.086953600000008</v>
      </c>
      <c r="AF135" s="283">
        <v>50.53</v>
      </c>
      <c r="AG135" s="283">
        <v>43.923202500000002</v>
      </c>
      <c r="AH135" s="283">
        <v>41.086953600000008</v>
      </c>
      <c r="AJ135" s="58">
        <v>1</v>
      </c>
      <c r="AK135" s="58">
        <v>0</v>
      </c>
      <c r="AL135" s="58">
        <v>0</v>
      </c>
      <c r="AM135" s="58">
        <v>0.83606557377049184</v>
      </c>
      <c r="AN135" s="58">
        <v>0.16393442622950818</v>
      </c>
      <c r="AO135" s="58">
        <v>0</v>
      </c>
      <c r="AP135" s="370">
        <v>1</v>
      </c>
      <c r="AQ135" s="370">
        <v>0</v>
      </c>
      <c r="AR135" s="370">
        <v>0</v>
      </c>
      <c r="AT135" s="287" t="b">
        <v>1</v>
      </c>
      <c r="AU135" s="287" t="b">
        <v>1</v>
      </c>
      <c r="AV135" s="287" t="b">
        <v>1</v>
      </c>
      <c r="AW135" s="279"/>
      <c r="AX135" s="281">
        <v>52.44</v>
      </c>
      <c r="AY135" s="281">
        <v>50.53</v>
      </c>
      <c r="AZ135" s="281">
        <v>45.855975000000008</v>
      </c>
      <c r="BA135" s="281">
        <v>41.086953600000008</v>
      </c>
      <c r="BB135" s="279"/>
      <c r="BC135" s="282">
        <v>-3.6422578184591853E-2</v>
      </c>
      <c r="BD135" s="282">
        <v>-9.249999999999986E-2</v>
      </c>
      <c r="BE135" s="282">
        <v>-0.10399999999999998</v>
      </c>
      <c r="BG135" s="71"/>
      <c r="BH135" s="71"/>
      <c r="BI135" s="71"/>
      <c r="BK135" s="4"/>
    </row>
    <row r="136" spans="2:63" customFormat="1" x14ac:dyDescent="0.25">
      <c r="B136" s="128" t="s">
        <v>159</v>
      </c>
      <c r="C136" s="52" t="s">
        <v>127</v>
      </c>
      <c r="D136" s="52"/>
      <c r="E136" s="53" t="s">
        <v>73</v>
      </c>
      <c r="F136" s="53"/>
      <c r="G136" s="53"/>
      <c r="H136" s="71"/>
      <c r="I136" s="71"/>
      <c r="J136" s="71"/>
      <c r="L136" s="55">
        <v>41821</v>
      </c>
      <c r="M136" s="55" t="s">
        <v>52</v>
      </c>
      <c r="N136" s="55" t="s">
        <v>52</v>
      </c>
      <c r="O136" s="55">
        <v>42095</v>
      </c>
      <c r="P136" s="55"/>
      <c r="Q136" s="55"/>
      <c r="R136" s="352">
        <v>42461</v>
      </c>
      <c r="S136" s="55"/>
      <c r="T136" s="55"/>
      <c r="V136" s="57">
        <v>450</v>
      </c>
      <c r="W136" s="57">
        <v>334.03</v>
      </c>
      <c r="X136" s="57">
        <v>334.03</v>
      </c>
      <c r="Y136" s="57">
        <v>334.03</v>
      </c>
      <c r="Z136" s="57">
        <v>280.47562442423708</v>
      </c>
      <c r="AA136" s="57">
        <v>280.47562442423708</v>
      </c>
      <c r="AB136" s="57">
        <v>280.47562442423708</v>
      </c>
      <c r="AC136" s="283">
        <v>229.96796199340142</v>
      </c>
      <c r="AD136" s="283">
        <v>229.96796199340142</v>
      </c>
      <c r="AE136" s="283">
        <v>229.96796199340142</v>
      </c>
      <c r="AF136" s="283">
        <v>334.03</v>
      </c>
      <c r="AG136" s="283">
        <v>280.47562442423708</v>
      </c>
      <c r="AH136" s="283">
        <v>229.96796199340142</v>
      </c>
      <c r="AJ136" s="58">
        <v>1</v>
      </c>
      <c r="AK136" s="58">
        <v>0</v>
      </c>
      <c r="AL136" s="58">
        <v>0</v>
      </c>
      <c r="AM136" s="58">
        <v>1</v>
      </c>
      <c r="AN136" s="58">
        <v>0</v>
      </c>
      <c r="AO136" s="58">
        <v>0</v>
      </c>
      <c r="AP136" s="370">
        <v>1</v>
      </c>
      <c r="AQ136" s="370">
        <v>0</v>
      </c>
      <c r="AR136" s="370">
        <v>0</v>
      </c>
      <c r="AT136" s="287" t="b">
        <v>1</v>
      </c>
      <c r="AU136" s="287" t="b">
        <v>1</v>
      </c>
      <c r="AV136" s="287" t="b">
        <v>1</v>
      </c>
      <c r="AW136" s="279"/>
      <c r="AX136" s="281">
        <v>450</v>
      </c>
      <c r="AY136" s="281">
        <v>334.03</v>
      </c>
      <c r="AZ136" s="281">
        <v>280.47562442423708</v>
      </c>
      <c r="BA136" s="281">
        <v>229.96796199340142</v>
      </c>
      <c r="BB136" s="279"/>
      <c r="BC136" s="282">
        <v>-0.25771111111111117</v>
      </c>
      <c r="BD136" s="282">
        <v>-0.16032804112134508</v>
      </c>
      <c r="BE136" s="282">
        <v>-0.18007861658038291</v>
      </c>
      <c r="BG136" s="71"/>
      <c r="BH136" s="71"/>
      <c r="BI136" s="71"/>
      <c r="BK136" s="4"/>
    </row>
    <row r="137" spans="2:63" customFormat="1" x14ac:dyDescent="0.25">
      <c r="B137" s="128" t="s">
        <v>160</v>
      </c>
      <c r="C137" s="52" t="s">
        <v>127</v>
      </c>
      <c r="D137" s="52"/>
      <c r="E137" s="53" t="s">
        <v>73</v>
      </c>
      <c r="F137" s="53"/>
      <c r="G137" s="53"/>
      <c r="H137" s="71"/>
      <c r="I137" s="71"/>
      <c r="J137" s="71"/>
      <c r="L137" s="55">
        <v>41821</v>
      </c>
      <c r="M137" s="55" t="s">
        <v>52</v>
      </c>
      <c r="N137" s="55" t="s">
        <v>52</v>
      </c>
      <c r="O137" s="55">
        <v>42095</v>
      </c>
      <c r="P137" s="55">
        <v>42401</v>
      </c>
      <c r="Q137" s="55"/>
      <c r="R137" s="352">
        <v>42461</v>
      </c>
      <c r="S137" s="55"/>
      <c r="T137" s="55"/>
      <c r="V137" s="57">
        <v>85.2</v>
      </c>
      <c r="W137" s="57">
        <v>82.1</v>
      </c>
      <c r="X137" s="57">
        <v>82.1</v>
      </c>
      <c r="Y137" s="57">
        <v>82.1</v>
      </c>
      <c r="Z137" s="57">
        <v>75.121499999999997</v>
      </c>
      <c r="AA137" s="57">
        <v>71.365424999999988</v>
      </c>
      <c r="AB137" s="57">
        <v>71.365424999999988</v>
      </c>
      <c r="AC137" s="283">
        <v>66.757151999999991</v>
      </c>
      <c r="AD137" s="283">
        <v>66.757151999999991</v>
      </c>
      <c r="AE137" s="283">
        <v>66.757151999999991</v>
      </c>
      <c r="AF137" s="283">
        <v>82.1</v>
      </c>
      <c r="AG137" s="283">
        <v>71.365424999999988</v>
      </c>
      <c r="AH137" s="283">
        <v>66.757151999999991</v>
      </c>
      <c r="AJ137" s="58">
        <v>1</v>
      </c>
      <c r="AK137" s="58">
        <v>0</v>
      </c>
      <c r="AL137" s="58">
        <v>0</v>
      </c>
      <c r="AM137" s="58">
        <v>0.83606557377049184</v>
      </c>
      <c r="AN137" s="58">
        <v>0.16393442622950818</v>
      </c>
      <c r="AO137" s="58">
        <v>0</v>
      </c>
      <c r="AP137" s="370">
        <v>1</v>
      </c>
      <c r="AQ137" s="370">
        <v>0</v>
      </c>
      <c r="AR137" s="370">
        <v>0</v>
      </c>
      <c r="AT137" s="287" t="b">
        <v>1</v>
      </c>
      <c r="AU137" s="287" t="b">
        <v>1</v>
      </c>
      <c r="AV137" s="287" t="b">
        <v>1</v>
      </c>
      <c r="AW137" s="279"/>
      <c r="AX137" s="281">
        <v>85.2</v>
      </c>
      <c r="AY137" s="281">
        <v>82.1</v>
      </c>
      <c r="AZ137" s="281">
        <v>74.505749999999992</v>
      </c>
      <c r="BA137" s="281">
        <v>66.757151999999991</v>
      </c>
      <c r="BB137" s="279"/>
      <c r="BC137" s="282">
        <v>-3.6384976525821698E-2</v>
      </c>
      <c r="BD137" s="282">
        <v>-9.2500000000000041E-2</v>
      </c>
      <c r="BE137" s="282">
        <v>-0.10400000000000002</v>
      </c>
      <c r="BG137" s="71"/>
      <c r="BH137" s="71"/>
      <c r="BI137" s="71"/>
      <c r="BK137" s="4"/>
    </row>
    <row r="138" spans="2:63" customFormat="1" x14ac:dyDescent="0.25">
      <c r="B138" s="128" t="s">
        <v>161</v>
      </c>
      <c r="C138" s="52" t="s">
        <v>127</v>
      </c>
      <c r="D138" s="52"/>
      <c r="E138" s="53" t="s">
        <v>73</v>
      </c>
      <c r="F138" s="53"/>
      <c r="G138" s="53"/>
      <c r="H138" s="71"/>
      <c r="I138" s="71"/>
      <c r="J138" s="71"/>
      <c r="L138" s="55">
        <v>41821</v>
      </c>
      <c r="M138" s="55" t="s">
        <v>52</v>
      </c>
      <c r="N138" s="55" t="s">
        <v>52</v>
      </c>
      <c r="O138" s="55">
        <v>42095</v>
      </c>
      <c r="P138" s="55"/>
      <c r="Q138" s="55"/>
      <c r="R138" s="352">
        <v>42461</v>
      </c>
      <c r="S138" s="55"/>
      <c r="T138" s="55"/>
      <c r="V138" s="57">
        <v>539.94000000000005</v>
      </c>
      <c r="W138" s="57">
        <v>487.94</v>
      </c>
      <c r="X138" s="57">
        <v>487.94</v>
      </c>
      <c r="Y138" s="57">
        <v>487.94</v>
      </c>
      <c r="Z138" s="57">
        <v>409.70953561525084</v>
      </c>
      <c r="AA138" s="57">
        <v>409.70953561525084</v>
      </c>
      <c r="AB138" s="57">
        <v>409.70953561525084</v>
      </c>
      <c r="AC138" s="283">
        <v>335.92960924186536</v>
      </c>
      <c r="AD138" s="283">
        <v>335.92960924186536</v>
      </c>
      <c r="AE138" s="283">
        <v>335.92960924186536</v>
      </c>
      <c r="AF138" s="283">
        <v>487.94</v>
      </c>
      <c r="AG138" s="283">
        <v>409.70953561525084</v>
      </c>
      <c r="AH138" s="283">
        <v>335.92960924186536</v>
      </c>
      <c r="AJ138" s="58">
        <v>1</v>
      </c>
      <c r="AK138" s="58">
        <v>0</v>
      </c>
      <c r="AL138" s="58">
        <v>0</v>
      </c>
      <c r="AM138" s="58">
        <v>1</v>
      </c>
      <c r="AN138" s="58">
        <v>0</v>
      </c>
      <c r="AO138" s="58">
        <v>0</v>
      </c>
      <c r="AP138" s="370">
        <v>1</v>
      </c>
      <c r="AQ138" s="370">
        <v>0</v>
      </c>
      <c r="AR138" s="370">
        <v>0</v>
      </c>
      <c r="AT138" s="287" t="b">
        <v>1</v>
      </c>
      <c r="AU138" s="287" t="b">
        <v>1</v>
      </c>
      <c r="AV138" s="287" t="b">
        <v>1</v>
      </c>
      <c r="AW138" s="279"/>
      <c r="AX138" s="281">
        <v>539.94000000000005</v>
      </c>
      <c r="AY138" s="281">
        <v>487.94</v>
      </c>
      <c r="AZ138" s="281">
        <v>409.70953561525084</v>
      </c>
      <c r="BA138" s="281">
        <v>335.92960924186536</v>
      </c>
      <c r="BB138" s="279"/>
      <c r="BC138" s="282">
        <v>-9.6306997073749026E-2</v>
      </c>
      <c r="BD138" s="282">
        <v>-0.16032804112134516</v>
      </c>
      <c r="BE138" s="282">
        <v>-0.18007861658038288</v>
      </c>
      <c r="BG138" s="71"/>
      <c r="BH138" s="71"/>
      <c r="BI138" s="71"/>
      <c r="BK138" s="4"/>
    </row>
    <row r="139" spans="2:63" customFormat="1" x14ac:dyDescent="0.25">
      <c r="B139" s="128" t="s">
        <v>162</v>
      </c>
      <c r="C139" s="52" t="s">
        <v>127</v>
      </c>
      <c r="D139" s="52"/>
      <c r="E139" s="60" t="s">
        <v>73</v>
      </c>
      <c r="F139" s="60"/>
      <c r="G139" s="60"/>
      <c r="H139" s="71"/>
      <c r="I139" s="71"/>
      <c r="J139" s="71"/>
      <c r="L139" s="55">
        <v>41821</v>
      </c>
      <c r="M139" s="55" t="s">
        <v>52</v>
      </c>
      <c r="N139" s="55" t="s">
        <v>52</v>
      </c>
      <c r="O139" s="55">
        <v>42095</v>
      </c>
      <c r="P139" s="55"/>
      <c r="Q139" s="55"/>
      <c r="R139" s="352">
        <v>42461</v>
      </c>
      <c r="S139" s="55"/>
      <c r="T139" s="55"/>
      <c r="V139" s="57">
        <v>608</v>
      </c>
      <c r="W139" s="57">
        <v>594.98</v>
      </c>
      <c r="X139" s="57">
        <v>594.98</v>
      </c>
      <c r="Y139" s="57">
        <v>594.98</v>
      </c>
      <c r="Z139" s="57">
        <v>577.13059999999996</v>
      </c>
      <c r="AA139" s="57">
        <v>577.13059999999996</v>
      </c>
      <c r="AB139" s="57">
        <v>577.13059999999996</v>
      </c>
      <c r="AC139" s="283">
        <v>551.7368535999999</v>
      </c>
      <c r="AD139" s="283">
        <v>551.7368535999999</v>
      </c>
      <c r="AE139" s="283">
        <v>551.7368535999999</v>
      </c>
      <c r="AF139" s="283">
        <v>594.98</v>
      </c>
      <c r="AG139" s="283">
        <v>577.13059999999996</v>
      </c>
      <c r="AH139" s="283">
        <v>551.7368535999999</v>
      </c>
      <c r="AJ139" s="58">
        <v>1</v>
      </c>
      <c r="AK139" s="58">
        <v>0</v>
      </c>
      <c r="AL139" s="58">
        <v>0</v>
      </c>
      <c r="AM139" s="58">
        <v>1</v>
      </c>
      <c r="AN139" s="58">
        <v>0</v>
      </c>
      <c r="AO139" s="58">
        <v>0</v>
      </c>
      <c r="AP139" s="370">
        <v>1</v>
      </c>
      <c r="AQ139" s="370">
        <v>0</v>
      </c>
      <c r="AR139" s="370">
        <v>0</v>
      </c>
      <c r="AT139" s="287" t="b">
        <v>1</v>
      </c>
      <c r="AU139" s="287" t="b">
        <v>1</v>
      </c>
      <c r="AV139" s="287" t="b">
        <v>1</v>
      </c>
      <c r="AW139" s="279"/>
      <c r="AX139" s="281">
        <v>608</v>
      </c>
      <c r="AY139" s="281">
        <v>594.98</v>
      </c>
      <c r="AZ139" s="281">
        <v>577.13059999999996</v>
      </c>
      <c r="BA139" s="281">
        <v>551.7368535999999</v>
      </c>
      <c r="BB139" s="279"/>
      <c r="BC139" s="282">
        <v>-2.1414473684210497E-2</v>
      </c>
      <c r="BD139" s="282">
        <v>-3.00000000000001E-2</v>
      </c>
      <c r="BE139" s="282">
        <v>-4.4000000000000095E-2</v>
      </c>
      <c r="BG139" s="71"/>
      <c r="BH139" s="71"/>
      <c r="BI139" s="71"/>
      <c r="BK139" s="4"/>
    </row>
    <row r="140" spans="2:63" customFormat="1" x14ac:dyDescent="0.25">
      <c r="B140" s="128" t="s">
        <v>163</v>
      </c>
      <c r="C140" s="52" t="s">
        <v>127</v>
      </c>
      <c r="D140" s="52"/>
      <c r="E140" s="53" t="s">
        <v>73</v>
      </c>
      <c r="F140" s="53"/>
      <c r="G140" s="53"/>
      <c r="H140" s="71"/>
      <c r="I140" s="71"/>
      <c r="J140" s="71"/>
      <c r="L140" s="55">
        <v>41821</v>
      </c>
      <c r="M140" s="55" t="s">
        <v>52</v>
      </c>
      <c r="N140" s="55" t="s">
        <v>52</v>
      </c>
      <c r="O140" s="55">
        <v>42095</v>
      </c>
      <c r="P140" s="55"/>
      <c r="Q140" s="55"/>
      <c r="R140" s="352">
        <v>42461</v>
      </c>
      <c r="S140" s="55"/>
      <c r="T140" s="55"/>
      <c r="V140" s="57">
        <v>676.05</v>
      </c>
      <c r="W140" s="57">
        <v>661.58</v>
      </c>
      <c r="X140" s="57">
        <v>661.58</v>
      </c>
      <c r="Y140" s="57">
        <v>661.58</v>
      </c>
      <c r="Z140" s="57">
        <v>641.73260000000005</v>
      </c>
      <c r="AA140" s="57">
        <v>641.73260000000005</v>
      </c>
      <c r="AB140" s="57">
        <v>641.73260000000005</v>
      </c>
      <c r="AC140" s="283">
        <v>613.49636559999999</v>
      </c>
      <c r="AD140" s="283">
        <v>613.49636559999999</v>
      </c>
      <c r="AE140" s="283">
        <v>613.49636559999999</v>
      </c>
      <c r="AF140" s="283">
        <v>661.58</v>
      </c>
      <c r="AG140" s="283">
        <v>641.73260000000005</v>
      </c>
      <c r="AH140" s="283">
        <v>613.49636559999999</v>
      </c>
      <c r="AJ140" s="58">
        <v>1</v>
      </c>
      <c r="AK140" s="58">
        <v>0</v>
      </c>
      <c r="AL140" s="58">
        <v>0</v>
      </c>
      <c r="AM140" s="58">
        <v>1</v>
      </c>
      <c r="AN140" s="58">
        <v>0</v>
      </c>
      <c r="AO140" s="58">
        <v>0</v>
      </c>
      <c r="AP140" s="370">
        <v>1</v>
      </c>
      <c r="AQ140" s="370">
        <v>0</v>
      </c>
      <c r="AR140" s="370">
        <v>0</v>
      </c>
      <c r="AT140" s="287" t="b">
        <v>1</v>
      </c>
      <c r="AU140" s="287" t="b">
        <v>1</v>
      </c>
      <c r="AV140" s="287" t="b">
        <v>1</v>
      </c>
      <c r="AW140" s="279"/>
      <c r="AX140" s="281">
        <v>676.05</v>
      </c>
      <c r="AY140" s="281">
        <v>661.58</v>
      </c>
      <c r="AZ140" s="281">
        <v>641.73260000000005</v>
      </c>
      <c r="BA140" s="281">
        <v>613.49636559999999</v>
      </c>
      <c r="BB140" s="279"/>
      <c r="BC140" s="282">
        <v>-2.1403742326750852E-2</v>
      </c>
      <c r="BD140" s="282">
        <v>-2.9999999999999988E-2</v>
      </c>
      <c r="BE140" s="282">
        <v>-4.4000000000000088E-2</v>
      </c>
      <c r="BG140" s="71"/>
      <c r="BH140" s="71"/>
      <c r="BI140" s="71"/>
      <c r="BK140" s="4"/>
    </row>
    <row r="141" spans="2:63" customFormat="1" x14ac:dyDescent="0.25">
      <c r="B141" s="128" t="s">
        <v>164</v>
      </c>
      <c r="C141" s="52" t="s">
        <v>127</v>
      </c>
      <c r="D141" s="52"/>
      <c r="E141" s="53" t="s">
        <v>73</v>
      </c>
      <c r="F141" s="53"/>
      <c r="G141" s="53"/>
      <c r="H141" s="71"/>
      <c r="I141" s="71"/>
      <c r="J141" s="71"/>
      <c r="L141" s="55">
        <v>41821</v>
      </c>
      <c r="M141" s="55" t="s">
        <v>52</v>
      </c>
      <c r="N141" s="55" t="s">
        <v>52</v>
      </c>
      <c r="O141" s="55">
        <v>42095</v>
      </c>
      <c r="P141" s="55"/>
      <c r="Q141" s="55"/>
      <c r="R141" s="352">
        <v>42461</v>
      </c>
      <c r="S141" s="55"/>
      <c r="T141" s="55"/>
      <c r="V141" s="57">
        <v>742.31</v>
      </c>
      <c r="W141" s="57">
        <v>726.42</v>
      </c>
      <c r="X141" s="57">
        <v>726.42</v>
      </c>
      <c r="Y141" s="57">
        <v>726.42</v>
      </c>
      <c r="Z141" s="57">
        <v>704.62739999999997</v>
      </c>
      <c r="AA141" s="57">
        <v>704.62739999999997</v>
      </c>
      <c r="AB141" s="57">
        <v>704.62739999999997</v>
      </c>
      <c r="AC141" s="283">
        <v>673.62379439999995</v>
      </c>
      <c r="AD141" s="283">
        <v>673.62379439999995</v>
      </c>
      <c r="AE141" s="283">
        <v>673.62379439999995</v>
      </c>
      <c r="AF141" s="283">
        <v>726.42</v>
      </c>
      <c r="AG141" s="283">
        <v>704.62739999999997</v>
      </c>
      <c r="AH141" s="283">
        <v>673.62379439999995</v>
      </c>
      <c r="AJ141" s="58">
        <v>1</v>
      </c>
      <c r="AK141" s="58">
        <v>0</v>
      </c>
      <c r="AL141" s="58">
        <v>0</v>
      </c>
      <c r="AM141" s="58">
        <v>1</v>
      </c>
      <c r="AN141" s="58">
        <v>0</v>
      </c>
      <c r="AO141" s="58">
        <v>0</v>
      </c>
      <c r="AP141" s="370">
        <v>1</v>
      </c>
      <c r="AQ141" s="370">
        <v>0</v>
      </c>
      <c r="AR141" s="370">
        <v>0</v>
      </c>
      <c r="AT141" s="287" t="b">
        <v>1</v>
      </c>
      <c r="AU141" s="287" t="b">
        <v>1</v>
      </c>
      <c r="AV141" s="287" t="b">
        <v>1</v>
      </c>
      <c r="AW141" s="279"/>
      <c r="AX141" s="281">
        <v>742.31</v>
      </c>
      <c r="AY141" s="281">
        <v>726.42</v>
      </c>
      <c r="AZ141" s="281">
        <v>704.62739999999997</v>
      </c>
      <c r="BA141" s="281">
        <v>673.62379439999995</v>
      </c>
      <c r="BB141" s="279"/>
      <c r="BC141" s="282">
        <v>-2.1406151068960391E-2</v>
      </c>
      <c r="BD141" s="282">
        <v>-2.9999999999999992E-2</v>
      </c>
      <c r="BE141" s="282">
        <v>-4.4000000000000025E-2</v>
      </c>
      <c r="BG141" s="71"/>
      <c r="BH141" s="71"/>
      <c r="BI141" s="71"/>
      <c r="BK141" s="4"/>
    </row>
    <row r="142" spans="2:63" customFormat="1" x14ac:dyDescent="0.25">
      <c r="B142" s="128" t="s">
        <v>165</v>
      </c>
      <c r="C142" s="52" t="s">
        <v>127</v>
      </c>
      <c r="D142" s="52"/>
      <c r="E142" s="53" t="s">
        <v>73</v>
      </c>
      <c r="F142" s="53"/>
      <c r="G142" s="53"/>
      <c r="H142" s="71"/>
      <c r="I142" s="71"/>
      <c r="J142" s="71"/>
      <c r="L142" s="55">
        <v>41821</v>
      </c>
      <c r="M142" s="55" t="s">
        <v>52</v>
      </c>
      <c r="N142" s="55" t="s">
        <v>52</v>
      </c>
      <c r="O142" s="55">
        <v>42095</v>
      </c>
      <c r="P142" s="55"/>
      <c r="Q142" s="55"/>
      <c r="R142" s="352">
        <v>42461</v>
      </c>
      <c r="S142" s="55"/>
      <c r="T142" s="55"/>
      <c r="V142" s="57">
        <v>810.35</v>
      </c>
      <c r="W142" s="57">
        <v>793</v>
      </c>
      <c r="X142" s="57">
        <v>793</v>
      </c>
      <c r="Y142" s="57">
        <v>793</v>
      </c>
      <c r="Z142" s="57">
        <v>769.20999999999992</v>
      </c>
      <c r="AA142" s="57">
        <v>769.20999999999992</v>
      </c>
      <c r="AB142" s="57">
        <v>769.20999999999992</v>
      </c>
      <c r="AC142" s="283">
        <v>735.36475999999993</v>
      </c>
      <c r="AD142" s="283">
        <v>735.36475999999993</v>
      </c>
      <c r="AE142" s="283">
        <v>735.36475999999993</v>
      </c>
      <c r="AF142" s="283">
        <v>793</v>
      </c>
      <c r="AG142" s="283">
        <v>769.20999999999992</v>
      </c>
      <c r="AH142" s="283">
        <v>735.36475999999993</v>
      </c>
      <c r="AJ142" s="58">
        <v>1</v>
      </c>
      <c r="AK142" s="58">
        <v>0</v>
      </c>
      <c r="AL142" s="58">
        <v>0</v>
      </c>
      <c r="AM142" s="58">
        <v>1</v>
      </c>
      <c r="AN142" s="58">
        <v>0</v>
      </c>
      <c r="AO142" s="58">
        <v>0</v>
      </c>
      <c r="AP142" s="370">
        <v>1</v>
      </c>
      <c r="AQ142" s="370">
        <v>0</v>
      </c>
      <c r="AR142" s="370">
        <v>0</v>
      </c>
      <c r="AT142" s="287" t="b">
        <v>1</v>
      </c>
      <c r="AU142" s="287" t="b">
        <v>1</v>
      </c>
      <c r="AV142" s="287" t="b">
        <v>1</v>
      </c>
      <c r="AW142" s="279"/>
      <c r="AX142" s="281">
        <v>810.35</v>
      </c>
      <c r="AY142" s="281">
        <v>793</v>
      </c>
      <c r="AZ142" s="281">
        <v>769.20999999999992</v>
      </c>
      <c r="BA142" s="281">
        <v>735.36475999999993</v>
      </c>
      <c r="BB142" s="279"/>
      <c r="BC142" s="282">
        <v>-2.1410501635095974E-2</v>
      </c>
      <c r="BD142" s="282">
        <v>-3.0000000000000096E-2</v>
      </c>
      <c r="BE142" s="282">
        <v>-4.3999999999999991E-2</v>
      </c>
      <c r="BG142" s="71"/>
      <c r="BH142" s="71"/>
      <c r="BI142" s="71"/>
      <c r="BK142" s="4"/>
    </row>
    <row r="143" spans="2:63" customFormat="1" ht="26.25" x14ac:dyDescent="0.25">
      <c r="B143" s="128" t="s">
        <v>166</v>
      </c>
      <c r="C143" s="52" t="s">
        <v>127</v>
      </c>
      <c r="D143" s="52"/>
      <c r="E143" s="53" t="s">
        <v>73</v>
      </c>
      <c r="F143" s="53"/>
      <c r="G143" s="53"/>
      <c r="H143" s="71"/>
      <c r="I143" s="71"/>
      <c r="J143" s="71"/>
      <c r="L143" s="55">
        <v>41821</v>
      </c>
      <c r="M143" s="55" t="s">
        <v>52</v>
      </c>
      <c r="N143" s="55" t="s">
        <v>52</v>
      </c>
      <c r="O143" s="55">
        <v>42095</v>
      </c>
      <c r="P143" s="55"/>
      <c r="Q143" s="55"/>
      <c r="R143" s="352">
        <v>42461</v>
      </c>
      <c r="S143" s="55"/>
      <c r="T143" s="55"/>
      <c r="V143" s="57">
        <v>977.07</v>
      </c>
      <c r="W143" s="57">
        <v>956.16</v>
      </c>
      <c r="X143" s="57">
        <v>956.16</v>
      </c>
      <c r="Y143" s="57">
        <v>956.16</v>
      </c>
      <c r="Z143" s="57">
        <v>927.47519999999997</v>
      </c>
      <c r="AA143" s="57">
        <v>927.47519999999997</v>
      </c>
      <c r="AB143" s="57">
        <v>927.47519999999997</v>
      </c>
      <c r="AC143" s="283">
        <v>886.66629119999993</v>
      </c>
      <c r="AD143" s="283">
        <v>886.66629119999993</v>
      </c>
      <c r="AE143" s="283">
        <v>886.66629119999993</v>
      </c>
      <c r="AF143" s="283">
        <v>956.16</v>
      </c>
      <c r="AG143" s="283">
        <v>927.47519999999997</v>
      </c>
      <c r="AH143" s="283">
        <v>886.66629119999993</v>
      </c>
      <c r="AJ143" s="58">
        <v>1</v>
      </c>
      <c r="AK143" s="58">
        <v>0</v>
      </c>
      <c r="AL143" s="58">
        <v>0</v>
      </c>
      <c r="AM143" s="58">
        <v>1</v>
      </c>
      <c r="AN143" s="58">
        <v>0</v>
      </c>
      <c r="AO143" s="58">
        <v>0</v>
      </c>
      <c r="AP143" s="370">
        <v>1</v>
      </c>
      <c r="AQ143" s="370">
        <v>0</v>
      </c>
      <c r="AR143" s="370">
        <v>0</v>
      </c>
      <c r="AT143" s="287" t="b">
        <v>1</v>
      </c>
      <c r="AU143" s="287" t="b">
        <v>1</v>
      </c>
      <c r="AV143" s="287" t="b">
        <v>1</v>
      </c>
      <c r="AW143" s="279"/>
      <c r="AX143" s="281">
        <v>977.07</v>
      </c>
      <c r="AY143" s="281">
        <v>956.16</v>
      </c>
      <c r="AZ143" s="281">
        <v>927.47519999999997</v>
      </c>
      <c r="BA143" s="281">
        <v>886.66629119999993</v>
      </c>
      <c r="BB143" s="279"/>
      <c r="BC143" s="282">
        <v>-2.1400718474623191E-2</v>
      </c>
      <c r="BD143" s="282">
        <v>-2.9999999999999995E-2</v>
      </c>
      <c r="BE143" s="282">
        <v>-4.4000000000000046E-2</v>
      </c>
      <c r="BG143" s="71"/>
      <c r="BH143" s="71"/>
      <c r="BI143" s="71"/>
      <c r="BK143" s="4"/>
    </row>
    <row r="144" spans="2:63" customFormat="1" ht="26.25" x14ac:dyDescent="0.25">
      <c r="B144" s="128" t="s">
        <v>167</v>
      </c>
      <c r="C144" s="52" t="s">
        <v>127</v>
      </c>
      <c r="D144" s="52"/>
      <c r="E144" s="60" t="s">
        <v>73</v>
      </c>
      <c r="F144" s="60"/>
      <c r="G144" s="60"/>
      <c r="H144" s="71"/>
      <c r="I144" s="71"/>
      <c r="J144" s="71"/>
      <c r="L144" s="55">
        <v>41821</v>
      </c>
      <c r="M144" s="55" t="s">
        <v>52</v>
      </c>
      <c r="N144" s="55" t="s">
        <v>52</v>
      </c>
      <c r="O144" s="55">
        <v>42095</v>
      </c>
      <c r="P144" s="55"/>
      <c r="Q144" s="55"/>
      <c r="R144" s="352">
        <v>42461</v>
      </c>
      <c r="S144" s="55"/>
      <c r="T144" s="55"/>
      <c r="V144" s="57">
        <v>308.22000000000003</v>
      </c>
      <c r="W144" s="57">
        <v>301.62</v>
      </c>
      <c r="X144" s="57">
        <v>301.62</v>
      </c>
      <c r="Y144" s="57">
        <v>301.62</v>
      </c>
      <c r="Z144" s="57">
        <v>292.57139999999998</v>
      </c>
      <c r="AA144" s="57">
        <v>292.57139999999998</v>
      </c>
      <c r="AB144" s="57">
        <v>292.57139999999998</v>
      </c>
      <c r="AC144" s="283">
        <v>279.69825839999999</v>
      </c>
      <c r="AD144" s="283">
        <v>279.69825839999999</v>
      </c>
      <c r="AE144" s="283">
        <v>279.69825839999999</v>
      </c>
      <c r="AF144" s="283">
        <v>301.62</v>
      </c>
      <c r="AG144" s="283">
        <v>292.57139999999998</v>
      </c>
      <c r="AH144" s="283">
        <v>279.69825839999999</v>
      </c>
      <c r="AJ144" s="58">
        <v>1</v>
      </c>
      <c r="AK144" s="58">
        <v>0</v>
      </c>
      <c r="AL144" s="58">
        <v>0</v>
      </c>
      <c r="AM144" s="58">
        <v>1</v>
      </c>
      <c r="AN144" s="58">
        <v>0</v>
      </c>
      <c r="AO144" s="58">
        <v>0</v>
      </c>
      <c r="AP144" s="370">
        <v>1</v>
      </c>
      <c r="AQ144" s="370">
        <v>0</v>
      </c>
      <c r="AR144" s="370">
        <v>0</v>
      </c>
      <c r="AT144" s="287" t="b">
        <v>1</v>
      </c>
      <c r="AU144" s="287" t="b">
        <v>1</v>
      </c>
      <c r="AV144" s="287" t="b">
        <v>1</v>
      </c>
      <c r="AW144" s="279"/>
      <c r="AX144" s="281">
        <v>308.22000000000003</v>
      </c>
      <c r="AY144" s="281">
        <v>301.62</v>
      </c>
      <c r="AZ144" s="281">
        <v>292.57139999999998</v>
      </c>
      <c r="BA144" s="281">
        <v>279.69825839999999</v>
      </c>
      <c r="BB144" s="279"/>
      <c r="BC144" s="282">
        <v>-2.1413276231263455E-2</v>
      </c>
      <c r="BD144" s="282">
        <v>-3.0000000000000072E-2</v>
      </c>
      <c r="BE144" s="282">
        <v>-4.3999999999999991E-2</v>
      </c>
      <c r="BG144" s="71"/>
      <c r="BH144" s="71"/>
      <c r="BI144" s="71"/>
      <c r="BK144" s="4"/>
    </row>
    <row r="145" spans="1:63" ht="26.25" x14ac:dyDescent="0.25">
      <c r="B145" s="128" t="s">
        <v>168</v>
      </c>
      <c r="C145" s="52" t="s">
        <v>127</v>
      </c>
      <c r="D145" s="52"/>
      <c r="E145" s="53" t="s">
        <v>73</v>
      </c>
      <c r="F145" s="53"/>
      <c r="G145" s="53"/>
      <c r="H145" s="71"/>
      <c r="I145" s="71"/>
      <c r="J145" s="71"/>
      <c r="L145" s="55">
        <v>41821</v>
      </c>
      <c r="M145" s="55" t="s">
        <v>52</v>
      </c>
      <c r="N145" s="55" t="s">
        <v>52</v>
      </c>
      <c r="O145" s="55">
        <v>42095</v>
      </c>
      <c r="P145" s="55"/>
      <c r="Q145" s="55"/>
      <c r="R145" s="352">
        <v>42461</v>
      </c>
      <c r="S145" s="55"/>
      <c r="T145" s="55"/>
      <c r="V145" s="57">
        <v>152.55000000000001</v>
      </c>
      <c r="W145" s="57">
        <v>149.28</v>
      </c>
      <c r="X145" s="57">
        <v>149.28</v>
      </c>
      <c r="Y145" s="57">
        <v>149.28</v>
      </c>
      <c r="Z145" s="57">
        <v>144.80160000000001</v>
      </c>
      <c r="AA145" s="57">
        <v>144.80160000000001</v>
      </c>
      <c r="AB145" s="57">
        <v>144.80160000000001</v>
      </c>
      <c r="AC145" s="283">
        <v>138.43032959999999</v>
      </c>
      <c r="AD145" s="283">
        <v>138.43032959999999</v>
      </c>
      <c r="AE145" s="283">
        <v>138.43032959999999</v>
      </c>
      <c r="AF145" s="283">
        <v>149.28</v>
      </c>
      <c r="AG145" s="283">
        <v>144.80160000000001</v>
      </c>
      <c r="AH145" s="283">
        <v>138.43032959999999</v>
      </c>
      <c r="AJ145" s="58">
        <v>1</v>
      </c>
      <c r="AK145" s="58">
        <v>0</v>
      </c>
      <c r="AL145" s="58">
        <v>0</v>
      </c>
      <c r="AM145" s="58">
        <v>1</v>
      </c>
      <c r="AN145" s="58">
        <v>0</v>
      </c>
      <c r="AO145" s="58">
        <v>0</v>
      </c>
      <c r="AP145" s="370">
        <v>1</v>
      </c>
      <c r="AQ145" s="370">
        <v>0</v>
      </c>
      <c r="AR145" s="370">
        <v>0</v>
      </c>
      <c r="AT145" s="287" t="b">
        <v>1</v>
      </c>
      <c r="AU145" s="287" t="b">
        <v>1</v>
      </c>
      <c r="AV145" s="287" t="b">
        <v>1</v>
      </c>
      <c r="AW145" s="279"/>
      <c r="AX145" s="281">
        <v>152.55000000000001</v>
      </c>
      <c r="AY145" s="281">
        <v>149.28</v>
      </c>
      <c r="AZ145" s="281">
        <v>144.80160000000001</v>
      </c>
      <c r="BA145" s="281">
        <v>138.43032959999999</v>
      </c>
      <c r="BB145" s="279"/>
      <c r="BC145" s="282">
        <v>-2.1435594886922385E-2</v>
      </c>
      <c r="BD145" s="282">
        <v>-2.9999999999999957E-2</v>
      </c>
      <c r="BE145" s="282">
        <v>-4.4000000000000095E-2</v>
      </c>
      <c r="BG145" s="71"/>
      <c r="BH145" s="71"/>
      <c r="BI145" s="71"/>
      <c r="BK145" s="4"/>
    </row>
    <row r="146" spans="1:63" ht="26.25" x14ac:dyDescent="0.25">
      <c r="B146" s="128" t="s">
        <v>169</v>
      </c>
      <c r="C146" s="52" t="s">
        <v>127</v>
      </c>
      <c r="D146" s="52"/>
      <c r="E146" s="53" t="s">
        <v>73</v>
      </c>
      <c r="F146" s="53"/>
      <c r="G146" s="53"/>
      <c r="H146" s="71"/>
      <c r="I146" s="71"/>
      <c r="J146" s="71"/>
      <c r="L146" s="55">
        <v>41821</v>
      </c>
      <c r="M146" s="55" t="s">
        <v>52</v>
      </c>
      <c r="N146" s="55" t="s">
        <v>52</v>
      </c>
      <c r="O146" s="55">
        <v>42095</v>
      </c>
      <c r="P146" s="55"/>
      <c r="Q146" s="55"/>
      <c r="R146" s="352">
        <v>42461</v>
      </c>
      <c r="S146" s="55"/>
      <c r="T146" s="55"/>
      <c r="V146" s="57">
        <v>128.52000000000001</v>
      </c>
      <c r="W146" s="57">
        <v>116.14</v>
      </c>
      <c r="X146" s="57">
        <v>116.14</v>
      </c>
      <c r="Y146" s="57">
        <v>116.14</v>
      </c>
      <c r="Z146" s="57">
        <v>106.2681</v>
      </c>
      <c r="AA146" s="57">
        <v>106.2681</v>
      </c>
      <c r="AB146" s="57">
        <v>106.2681</v>
      </c>
      <c r="AC146" s="283">
        <v>95.216217600000007</v>
      </c>
      <c r="AD146" s="283">
        <v>95.216217600000007</v>
      </c>
      <c r="AE146" s="283">
        <v>95.216217600000007</v>
      </c>
      <c r="AF146" s="283">
        <v>116.14</v>
      </c>
      <c r="AG146" s="283">
        <v>106.2681</v>
      </c>
      <c r="AH146" s="283">
        <v>95.216217600000007</v>
      </c>
      <c r="AJ146" s="58">
        <v>1</v>
      </c>
      <c r="AK146" s="58">
        <v>0</v>
      </c>
      <c r="AL146" s="58">
        <v>0</v>
      </c>
      <c r="AM146" s="58">
        <v>1</v>
      </c>
      <c r="AN146" s="58">
        <v>0</v>
      </c>
      <c r="AO146" s="58">
        <v>0</v>
      </c>
      <c r="AP146" s="370">
        <v>1</v>
      </c>
      <c r="AQ146" s="370">
        <v>0</v>
      </c>
      <c r="AR146" s="370">
        <v>0</v>
      </c>
      <c r="AT146" s="287" t="b">
        <v>1</v>
      </c>
      <c r="AU146" s="287" t="b">
        <v>1</v>
      </c>
      <c r="AV146" s="287" t="b">
        <v>1</v>
      </c>
      <c r="AW146" s="279"/>
      <c r="AX146" s="281">
        <v>128.52000000000001</v>
      </c>
      <c r="AY146" s="281">
        <v>116.14</v>
      </c>
      <c r="AZ146" s="281">
        <v>106.2681</v>
      </c>
      <c r="BA146" s="281">
        <v>95.216217600000007</v>
      </c>
      <c r="BB146" s="279"/>
      <c r="BC146" s="282">
        <v>-9.6327419856831686E-2</v>
      </c>
      <c r="BD146" s="282">
        <v>-8.4999999999999964E-2</v>
      </c>
      <c r="BE146" s="282">
        <v>-0.10399999999999997</v>
      </c>
      <c r="BG146" s="71"/>
      <c r="BH146" s="71"/>
      <c r="BI146" s="71"/>
      <c r="BK146" s="4"/>
    </row>
    <row r="147" spans="1:63" ht="26.25" x14ac:dyDescent="0.25">
      <c r="B147" s="128" t="s">
        <v>170</v>
      </c>
      <c r="C147" s="52" t="s">
        <v>127</v>
      </c>
      <c r="D147" s="52"/>
      <c r="E147" s="53" t="s">
        <v>73</v>
      </c>
      <c r="F147" s="53"/>
      <c r="G147" s="53"/>
      <c r="H147" s="71"/>
      <c r="I147" s="71"/>
      <c r="J147" s="71"/>
      <c r="L147" s="55">
        <v>41821</v>
      </c>
      <c r="M147" s="55" t="s">
        <v>52</v>
      </c>
      <c r="N147" s="55" t="s">
        <v>52</v>
      </c>
      <c r="O147" s="55">
        <v>42095</v>
      </c>
      <c r="P147" s="55"/>
      <c r="Q147" s="55"/>
      <c r="R147" s="352">
        <v>42461</v>
      </c>
      <c r="S147" s="55"/>
      <c r="T147" s="55"/>
      <c r="V147" s="57">
        <v>108.84</v>
      </c>
      <c r="W147" s="57">
        <v>106.51</v>
      </c>
      <c r="X147" s="57">
        <v>106.51</v>
      </c>
      <c r="Y147" s="57">
        <v>106.51</v>
      </c>
      <c r="Z147" s="57">
        <v>103.3147</v>
      </c>
      <c r="AA147" s="57">
        <v>103.3147</v>
      </c>
      <c r="AB147" s="57">
        <v>103.3147</v>
      </c>
      <c r="AC147" s="283">
        <v>92.569971199999998</v>
      </c>
      <c r="AD147" s="283">
        <v>92.569971199999998</v>
      </c>
      <c r="AE147" s="283">
        <v>92.569971199999998</v>
      </c>
      <c r="AF147" s="283">
        <v>106.51</v>
      </c>
      <c r="AG147" s="283">
        <v>103.3147</v>
      </c>
      <c r="AH147" s="283">
        <v>92.569971199999998</v>
      </c>
      <c r="AJ147" s="58">
        <v>1</v>
      </c>
      <c r="AK147" s="58">
        <v>0</v>
      </c>
      <c r="AL147" s="58">
        <v>0</v>
      </c>
      <c r="AM147" s="58">
        <v>1</v>
      </c>
      <c r="AN147" s="58">
        <v>0</v>
      </c>
      <c r="AO147" s="58">
        <v>0</v>
      </c>
      <c r="AP147" s="370">
        <v>1</v>
      </c>
      <c r="AQ147" s="370">
        <v>0</v>
      </c>
      <c r="AR147" s="370">
        <v>0</v>
      </c>
      <c r="AT147" s="287" t="b">
        <v>1</v>
      </c>
      <c r="AU147" s="287" t="b">
        <v>1</v>
      </c>
      <c r="AV147" s="287" t="b">
        <v>1</v>
      </c>
      <c r="AW147" s="279"/>
      <c r="AX147" s="281">
        <v>108.84</v>
      </c>
      <c r="AY147" s="281">
        <v>106.51</v>
      </c>
      <c r="AZ147" s="281">
        <v>103.3147</v>
      </c>
      <c r="BA147" s="281">
        <v>92.569971199999998</v>
      </c>
      <c r="BB147" s="279"/>
      <c r="BC147" s="282">
        <v>-2.140757074604923E-2</v>
      </c>
      <c r="BD147" s="282">
        <v>-3.0000000000000027E-2</v>
      </c>
      <c r="BE147" s="282">
        <v>-0.10400000000000004</v>
      </c>
      <c r="BG147" s="71"/>
      <c r="BH147" s="71"/>
      <c r="BI147" s="71"/>
      <c r="BK147" s="4"/>
    </row>
    <row r="148" spans="1:63" ht="26.25" x14ac:dyDescent="0.25">
      <c r="B148" s="128" t="s">
        <v>171</v>
      </c>
      <c r="C148" s="52" t="s">
        <v>127</v>
      </c>
      <c r="D148" s="52"/>
      <c r="E148" s="53" t="s">
        <v>73</v>
      </c>
      <c r="F148" s="53"/>
      <c r="G148" s="53"/>
      <c r="H148" s="71"/>
      <c r="I148" s="71"/>
      <c r="J148" s="71"/>
      <c r="L148" s="55">
        <v>41821</v>
      </c>
      <c r="M148" s="55" t="s">
        <v>52</v>
      </c>
      <c r="N148" s="55" t="s">
        <v>52</v>
      </c>
      <c r="O148" s="55">
        <v>42095</v>
      </c>
      <c r="P148" s="55"/>
      <c r="Q148" s="55"/>
      <c r="R148" s="352">
        <v>42461</v>
      </c>
      <c r="S148" s="55"/>
      <c r="T148" s="55"/>
      <c r="V148" s="57">
        <v>86.52</v>
      </c>
      <c r="W148" s="57">
        <v>84.66</v>
      </c>
      <c r="X148" s="57">
        <v>84.66</v>
      </c>
      <c r="Y148" s="57">
        <v>84.66</v>
      </c>
      <c r="Z148" s="57">
        <v>82.120199999999997</v>
      </c>
      <c r="AA148" s="57">
        <v>82.120199999999997</v>
      </c>
      <c r="AB148" s="57">
        <v>82.120199999999997</v>
      </c>
      <c r="AC148" s="283">
        <v>78.50691119999999</v>
      </c>
      <c r="AD148" s="283">
        <v>78.50691119999999</v>
      </c>
      <c r="AE148" s="283">
        <v>78.50691119999999</v>
      </c>
      <c r="AF148" s="283">
        <v>84.66</v>
      </c>
      <c r="AG148" s="283">
        <v>82.120199999999997</v>
      </c>
      <c r="AH148" s="283">
        <v>78.50691119999999</v>
      </c>
      <c r="AJ148" s="58">
        <v>1</v>
      </c>
      <c r="AK148" s="58">
        <v>0</v>
      </c>
      <c r="AL148" s="58">
        <v>0</v>
      </c>
      <c r="AM148" s="58">
        <v>1</v>
      </c>
      <c r="AN148" s="58">
        <v>0</v>
      </c>
      <c r="AO148" s="58">
        <v>0</v>
      </c>
      <c r="AP148" s="370">
        <v>1</v>
      </c>
      <c r="AQ148" s="370">
        <v>0</v>
      </c>
      <c r="AR148" s="370">
        <v>0</v>
      </c>
      <c r="AT148" s="287" t="b">
        <v>1</v>
      </c>
      <c r="AU148" s="287" t="b">
        <v>1</v>
      </c>
      <c r="AV148" s="287" t="b">
        <v>1</v>
      </c>
      <c r="AW148" s="279"/>
      <c r="AX148" s="281">
        <v>86.52</v>
      </c>
      <c r="AY148" s="281">
        <v>84.66</v>
      </c>
      <c r="AZ148" s="281">
        <v>82.120199999999997</v>
      </c>
      <c r="BA148" s="281">
        <v>78.50691119999999</v>
      </c>
      <c r="BB148" s="279"/>
      <c r="BC148" s="282">
        <v>-2.1497919556171977E-2</v>
      </c>
      <c r="BD148" s="282">
        <v>-2.9999999999999995E-2</v>
      </c>
      <c r="BE148" s="282">
        <v>-4.4000000000000081E-2</v>
      </c>
      <c r="BG148" s="71"/>
      <c r="BH148" s="71"/>
      <c r="BI148" s="71"/>
      <c r="BK148" s="4"/>
    </row>
    <row r="149" spans="1:63" ht="26.25" x14ac:dyDescent="0.25">
      <c r="B149" s="128" t="s">
        <v>172</v>
      </c>
      <c r="C149" s="52" t="s">
        <v>127</v>
      </c>
      <c r="D149" s="52"/>
      <c r="E149" s="60" t="s">
        <v>73</v>
      </c>
      <c r="F149" s="60"/>
      <c r="G149" s="60"/>
      <c r="H149" s="71"/>
      <c r="I149" s="71"/>
      <c r="J149" s="71"/>
      <c r="L149" s="55">
        <v>41821</v>
      </c>
      <c r="M149" s="55" t="s">
        <v>52</v>
      </c>
      <c r="N149" s="55" t="s">
        <v>52</v>
      </c>
      <c r="O149" s="55">
        <v>42095</v>
      </c>
      <c r="P149" s="55"/>
      <c r="Q149" s="55"/>
      <c r="R149" s="352">
        <v>42461</v>
      </c>
      <c r="S149" s="55"/>
      <c r="T149" s="55"/>
      <c r="V149" s="57">
        <v>1598.19</v>
      </c>
      <c r="W149" s="57">
        <v>1563.98</v>
      </c>
      <c r="X149" s="57">
        <v>1563.98</v>
      </c>
      <c r="Y149" s="57">
        <v>1563.98</v>
      </c>
      <c r="Z149" s="57">
        <v>1517.0606</v>
      </c>
      <c r="AA149" s="57">
        <v>1517.0606</v>
      </c>
      <c r="AB149" s="57">
        <v>1517.0606</v>
      </c>
      <c r="AC149" s="283">
        <v>1450.3099336</v>
      </c>
      <c r="AD149" s="283">
        <v>1450.3099336</v>
      </c>
      <c r="AE149" s="283">
        <v>1450.3099336</v>
      </c>
      <c r="AF149" s="283">
        <v>1563.98</v>
      </c>
      <c r="AG149" s="283">
        <v>1517.0606</v>
      </c>
      <c r="AH149" s="283">
        <v>1450.3099336</v>
      </c>
      <c r="AJ149" s="58">
        <v>1</v>
      </c>
      <c r="AK149" s="58">
        <v>0</v>
      </c>
      <c r="AL149" s="58">
        <v>0</v>
      </c>
      <c r="AM149" s="58">
        <v>1</v>
      </c>
      <c r="AN149" s="58">
        <v>0</v>
      </c>
      <c r="AO149" s="58">
        <v>0</v>
      </c>
      <c r="AP149" s="370">
        <v>1</v>
      </c>
      <c r="AQ149" s="370">
        <v>0</v>
      </c>
      <c r="AR149" s="370">
        <v>0</v>
      </c>
      <c r="AT149" s="287" t="b">
        <v>1</v>
      </c>
      <c r="AU149" s="287" t="b">
        <v>1</v>
      </c>
      <c r="AV149" s="287" t="b">
        <v>1</v>
      </c>
      <c r="AW149" s="279"/>
      <c r="AX149" s="281">
        <v>1598.19</v>
      </c>
      <c r="AY149" s="281">
        <v>1563.98</v>
      </c>
      <c r="AZ149" s="281">
        <v>1517.0606</v>
      </c>
      <c r="BA149" s="281">
        <v>1450.3099336</v>
      </c>
      <c r="BB149" s="279"/>
      <c r="BC149" s="282">
        <v>-2.140546493220458E-2</v>
      </c>
      <c r="BD149" s="282">
        <v>-2.9999999999999995E-2</v>
      </c>
      <c r="BE149" s="282">
        <v>-4.3999999999999997E-2</v>
      </c>
      <c r="BG149" s="71"/>
      <c r="BH149" s="71"/>
      <c r="BI149" s="71"/>
      <c r="BK149" s="4"/>
    </row>
    <row r="150" spans="1:63" ht="26.25" x14ac:dyDescent="0.25">
      <c r="B150" s="128" t="s">
        <v>173</v>
      </c>
      <c r="C150" s="52" t="s">
        <v>127</v>
      </c>
      <c r="D150" s="52"/>
      <c r="E150" s="53" t="s">
        <v>73</v>
      </c>
      <c r="F150" s="53"/>
      <c r="G150" s="53"/>
      <c r="H150" s="71"/>
      <c r="I150" s="71"/>
      <c r="J150" s="71"/>
      <c r="L150" s="55">
        <v>41821</v>
      </c>
      <c r="M150" s="55" t="s">
        <v>52</v>
      </c>
      <c r="N150" s="55" t="s">
        <v>52</v>
      </c>
      <c r="O150" s="55">
        <v>42095</v>
      </c>
      <c r="P150" s="55"/>
      <c r="Q150" s="55"/>
      <c r="R150" s="352">
        <v>42461</v>
      </c>
      <c r="S150" s="55"/>
      <c r="T150" s="55"/>
      <c r="V150" s="57">
        <v>152.55000000000001</v>
      </c>
      <c r="W150" s="57">
        <v>149.28</v>
      </c>
      <c r="X150" s="57">
        <v>149.28</v>
      </c>
      <c r="Y150" s="57">
        <v>149.28</v>
      </c>
      <c r="Z150" s="57">
        <v>144.80160000000001</v>
      </c>
      <c r="AA150" s="57">
        <v>144.80160000000001</v>
      </c>
      <c r="AB150" s="57">
        <v>144.80160000000001</v>
      </c>
      <c r="AC150" s="283">
        <v>138.43032959999999</v>
      </c>
      <c r="AD150" s="283">
        <v>138.43032959999999</v>
      </c>
      <c r="AE150" s="283">
        <v>138.43032959999999</v>
      </c>
      <c r="AF150" s="283">
        <v>149.28</v>
      </c>
      <c r="AG150" s="283">
        <v>144.80160000000001</v>
      </c>
      <c r="AH150" s="283">
        <v>138.43032959999999</v>
      </c>
      <c r="AJ150" s="58">
        <v>1</v>
      </c>
      <c r="AK150" s="58">
        <v>0</v>
      </c>
      <c r="AL150" s="58">
        <v>0</v>
      </c>
      <c r="AM150" s="58">
        <v>1</v>
      </c>
      <c r="AN150" s="58">
        <v>0</v>
      </c>
      <c r="AO150" s="58">
        <v>0</v>
      </c>
      <c r="AP150" s="370">
        <v>1</v>
      </c>
      <c r="AQ150" s="370">
        <v>0</v>
      </c>
      <c r="AR150" s="370">
        <v>0</v>
      </c>
      <c r="AT150" s="287" t="b">
        <v>1</v>
      </c>
      <c r="AU150" s="287" t="b">
        <v>1</v>
      </c>
      <c r="AV150" s="287" t="b">
        <v>1</v>
      </c>
      <c r="AW150" s="279"/>
      <c r="AX150" s="281">
        <v>152.55000000000001</v>
      </c>
      <c r="AY150" s="281">
        <v>149.28</v>
      </c>
      <c r="AZ150" s="281">
        <v>144.80160000000001</v>
      </c>
      <c r="BA150" s="281">
        <v>138.43032959999999</v>
      </c>
      <c r="BB150" s="279"/>
      <c r="BC150" s="282">
        <v>-2.1435594886922385E-2</v>
      </c>
      <c r="BD150" s="282">
        <v>-2.9999999999999957E-2</v>
      </c>
      <c r="BE150" s="282">
        <v>-4.4000000000000095E-2</v>
      </c>
      <c r="BG150" s="71"/>
      <c r="BH150" s="71"/>
      <c r="BI150" s="71"/>
      <c r="BK150" s="4"/>
    </row>
    <row r="151" spans="1:63" ht="26.25" x14ac:dyDescent="0.25">
      <c r="B151" s="128" t="s">
        <v>174</v>
      </c>
      <c r="C151" s="52" t="s">
        <v>127</v>
      </c>
      <c r="D151" s="52"/>
      <c r="E151" s="53" t="s">
        <v>73</v>
      </c>
      <c r="F151" s="53"/>
      <c r="G151" s="53"/>
      <c r="H151" s="71"/>
      <c r="I151" s="71"/>
      <c r="J151" s="71"/>
      <c r="L151" s="55">
        <v>41821</v>
      </c>
      <c r="M151" s="55" t="s">
        <v>52</v>
      </c>
      <c r="N151" s="55" t="s">
        <v>52</v>
      </c>
      <c r="O151" s="55">
        <v>42095</v>
      </c>
      <c r="P151" s="55"/>
      <c r="Q151" s="55"/>
      <c r="R151" s="352">
        <v>42461</v>
      </c>
      <c r="S151" s="55"/>
      <c r="T151" s="55"/>
      <c r="V151" s="57">
        <v>308.22000000000003</v>
      </c>
      <c r="W151" s="57">
        <v>301.62</v>
      </c>
      <c r="X151" s="57">
        <v>301.62</v>
      </c>
      <c r="Y151" s="57">
        <v>301.62</v>
      </c>
      <c r="Z151" s="57">
        <v>292.57139999999998</v>
      </c>
      <c r="AA151" s="57">
        <v>292.57139999999998</v>
      </c>
      <c r="AB151" s="57">
        <v>292.57139999999998</v>
      </c>
      <c r="AC151" s="283">
        <v>279.69825839999999</v>
      </c>
      <c r="AD151" s="283">
        <v>279.69825839999999</v>
      </c>
      <c r="AE151" s="283">
        <v>279.69825839999999</v>
      </c>
      <c r="AF151" s="283">
        <v>301.62</v>
      </c>
      <c r="AG151" s="283">
        <v>292.57139999999998</v>
      </c>
      <c r="AH151" s="283">
        <v>279.69825839999999</v>
      </c>
      <c r="AJ151" s="58">
        <v>1</v>
      </c>
      <c r="AK151" s="58">
        <v>0</v>
      </c>
      <c r="AL151" s="58">
        <v>0</v>
      </c>
      <c r="AM151" s="58">
        <v>1</v>
      </c>
      <c r="AN151" s="58">
        <v>0</v>
      </c>
      <c r="AO151" s="58">
        <v>0</v>
      </c>
      <c r="AP151" s="370">
        <v>1</v>
      </c>
      <c r="AQ151" s="370">
        <v>0</v>
      </c>
      <c r="AR151" s="370">
        <v>0</v>
      </c>
      <c r="AT151" s="287" t="b">
        <v>1</v>
      </c>
      <c r="AU151" s="287" t="b">
        <v>1</v>
      </c>
      <c r="AV151" s="287" t="b">
        <v>1</v>
      </c>
      <c r="AW151" s="279"/>
      <c r="AX151" s="281">
        <v>308.22000000000003</v>
      </c>
      <c r="AY151" s="281">
        <v>301.62</v>
      </c>
      <c r="AZ151" s="281">
        <v>292.57139999999998</v>
      </c>
      <c r="BA151" s="281">
        <v>279.69825839999999</v>
      </c>
      <c r="BB151" s="279"/>
      <c r="BC151" s="282">
        <v>-2.1413276231263455E-2</v>
      </c>
      <c r="BD151" s="282">
        <v>-3.0000000000000072E-2</v>
      </c>
      <c r="BE151" s="282">
        <v>-4.3999999999999991E-2</v>
      </c>
      <c r="BG151" s="71"/>
      <c r="BH151" s="71"/>
      <c r="BI151" s="71"/>
      <c r="BK151" s="4"/>
    </row>
    <row r="152" spans="1:63" ht="26.25" x14ac:dyDescent="0.25">
      <c r="B152" s="128" t="s">
        <v>175</v>
      </c>
      <c r="C152" s="52" t="s">
        <v>127</v>
      </c>
      <c r="D152" s="52"/>
      <c r="E152" s="53" t="s">
        <v>73</v>
      </c>
      <c r="F152" s="53"/>
      <c r="G152" s="53"/>
      <c r="H152" s="71"/>
      <c r="I152" s="71"/>
      <c r="J152" s="71"/>
      <c r="L152" s="55">
        <v>41821</v>
      </c>
      <c r="M152" s="55" t="s">
        <v>52</v>
      </c>
      <c r="N152" s="55" t="s">
        <v>52</v>
      </c>
      <c r="O152" s="55">
        <v>42095</v>
      </c>
      <c r="P152" s="55"/>
      <c r="Q152" s="55"/>
      <c r="R152" s="352">
        <v>42461</v>
      </c>
      <c r="S152" s="55"/>
      <c r="T152" s="55"/>
      <c r="V152" s="57">
        <v>205.92</v>
      </c>
      <c r="W152" s="57">
        <v>186.08</v>
      </c>
      <c r="X152" s="57">
        <v>186.08</v>
      </c>
      <c r="Y152" s="57">
        <v>186.08</v>
      </c>
      <c r="Z152" s="57">
        <v>170.26320000000001</v>
      </c>
      <c r="AA152" s="57">
        <v>170.26320000000001</v>
      </c>
      <c r="AB152" s="57">
        <v>170.26320000000001</v>
      </c>
      <c r="AC152" s="283">
        <v>152.55582720000001</v>
      </c>
      <c r="AD152" s="283">
        <v>152.55582720000001</v>
      </c>
      <c r="AE152" s="283">
        <v>152.55582720000001</v>
      </c>
      <c r="AF152" s="283">
        <v>186.08</v>
      </c>
      <c r="AG152" s="283">
        <v>170.26320000000001</v>
      </c>
      <c r="AH152" s="283">
        <v>152.55582720000001</v>
      </c>
      <c r="AJ152" s="58">
        <v>1</v>
      </c>
      <c r="AK152" s="58">
        <v>0</v>
      </c>
      <c r="AL152" s="58">
        <v>0</v>
      </c>
      <c r="AM152" s="58">
        <v>1</v>
      </c>
      <c r="AN152" s="58">
        <v>0</v>
      </c>
      <c r="AO152" s="58">
        <v>0</v>
      </c>
      <c r="AP152" s="370">
        <v>1</v>
      </c>
      <c r="AQ152" s="370">
        <v>0</v>
      </c>
      <c r="AR152" s="370">
        <v>0</v>
      </c>
      <c r="AT152" s="287" t="b">
        <v>1</v>
      </c>
      <c r="AU152" s="287" t="b">
        <v>1</v>
      </c>
      <c r="AV152" s="287" t="b">
        <v>1</v>
      </c>
      <c r="AW152" s="279"/>
      <c r="AX152" s="281">
        <v>205.92</v>
      </c>
      <c r="AY152" s="281">
        <v>186.08</v>
      </c>
      <c r="AZ152" s="281">
        <v>170.26320000000001</v>
      </c>
      <c r="BA152" s="281">
        <v>152.55582720000001</v>
      </c>
      <c r="BB152" s="279"/>
      <c r="BC152" s="282">
        <v>-9.6348096348096227E-2</v>
      </c>
      <c r="BD152" s="282">
        <v>-8.4999999999999992E-2</v>
      </c>
      <c r="BE152" s="282">
        <v>-0.10400000000000001</v>
      </c>
      <c r="BG152" s="71"/>
      <c r="BH152" s="71"/>
      <c r="BI152" s="71"/>
      <c r="BK152" s="4"/>
    </row>
    <row r="153" spans="1:63" ht="26.25" x14ac:dyDescent="0.25">
      <c r="B153" s="128" t="s">
        <v>176</v>
      </c>
      <c r="C153" s="52" t="s">
        <v>127</v>
      </c>
      <c r="D153" s="52"/>
      <c r="E153" s="53" t="s">
        <v>73</v>
      </c>
      <c r="F153" s="53"/>
      <c r="G153" s="53"/>
      <c r="H153" s="71"/>
      <c r="I153" s="71"/>
      <c r="J153" s="71"/>
      <c r="L153" s="55">
        <v>41821</v>
      </c>
      <c r="M153" s="55" t="s">
        <v>52</v>
      </c>
      <c r="N153" s="55" t="s">
        <v>52</v>
      </c>
      <c r="O153" s="55">
        <v>42095</v>
      </c>
      <c r="P153" s="55"/>
      <c r="Q153" s="55"/>
      <c r="R153" s="352">
        <v>42461</v>
      </c>
      <c r="S153" s="55"/>
      <c r="T153" s="55"/>
      <c r="V153" s="57">
        <v>161.28</v>
      </c>
      <c r="W153" s="57">
        <v>157.82</v>
      </c>
      <c r="X153" s="57">
        <v>157.82</v>
      </c>
      <c r="Y153" s="57">
        <v>157.82</v>
      </c>
      <c r="Z153" s="57">
        <v>153.08539999999999</v>
      </c>
      <c r="AA153" s="57">
        <v>153.08539999999999</v>
      </c>
      <c r="AB153" s="57">
        <v>153.08539999999999</v>
      </c>
      <c r="AC153" s="283">
        <v>146.34964239999999</v>
      </c>
      <c r="AD153" s="283">
        <v>146.34964239999999</v>
      </c>
      <c r="AE153" s="283">
        <v>146.34964239999999</v>
      </c>
      <c r="AF153" s="283">
        <v>157.82</v>
      </c>
      <c r="AG153" s="283">
        <v>153.08539999999999</v>
      </c>
      <c r="AH153" s="283">
        <v>146.34964239999999</v>
      </c>
      <c r="AJ153" s="58">
        <v>1</v>
      </c>
      <c r="AK153" s="58">
        <v>0</v>
      </c>
      <c r="AL153" s="58">
        <v>0</v>
      </c>
      <c r="AM153" s="58">
        <v>1</v>
      </c>
      <c r="AN153" s="58">
        <v>0</v>
      </c>
      <c r="AO153" s="58">
        <v>0</v>
      </c>
      <c r="AP153" s="370">
        <v>1</v>
      </c>
      <c r="AQ153" s="370">
        <v>0</v>
      </c>
      <c r="AR153" s="370">
        <v>0</v>
      </c>
      <c r="AT153" s="287" t="b">
        <v>1</v>
      </c>
      <c r="AU153" s="287" t="b">
        <v>1</v>
      </c>
      <c r="AV153" s="287" t="b">
        <v>1</v>
      </c>
      <c r="AW153" s="279"/>
      <c r="AX153" s="281">
        <v>161.28</v>
      </c>
      <c r="AY153" s="281">
        <v>157.82</v>
      </c>
      <c r="AZ153" s="281">
        <v>153.08539999999999</v>
      </c>
      <c r="BA153" s="281">
        <v>146.34964239999999</v>
      </c>
      <c r="BB153" s="279"/>
      <c r="BC153" s="282">
        <v>-2.1453373015873065E-2</v>
      </c>
      <c r="BD153" s="282">
        <v>-3.0000000000000002E-2</v>
      </c>
      <c r="BE153" s="282">
        <v>-4.3999999999999997E-2</v>
      </c>
      <c r="BG153" s="71"/>
      <c r="BH153" s="71"/>
      <c r="BI153" s="71"/>
      <c r="BK153" s="4"/>
    </row>
    <row r="154" spans="1:63" ht="26.25" x14ac:dyDescent="0.25">
      <c r="B154" s="128" t="s">
        <v>177</v>
      </c>
      <c r="C154" s="52" t="s">
        <v>127</v>
      </c>
      <c r="D154" s="52"/>
      <c r="E154" s="60" t="s">
        <v>73</v>
      </c>
      <c r="F154" s="60"/>
      <c r="G154" s="60"/>
      <c r="H154" s="71"/>
      <c r="I154" s="71"/>
      <c r="J154" s="71"/>
      <c r="L154" s="55">
        <v>41821</v>
      </c>
      <c r="M154" s="55" t="s">
        <v>52</v>
      </c>
      <c r="N154" s="55" t="s">
        <v>52</v>
      </c>
      <c r="O154" s="55">
        <v>42095</v>
      </c>
      <c r="P154" s="55"/>
      <c r="Q154" s="55"/>
      <c r="R154" s="352">
        <v>42461</v>
      </c>
      <c r="S154" s="55"/>
      <c r="T154" s="55"/>
      <c r="V154" s="57">
        <v>108.84</v>
      </c>
      <c r="W154" s="57">
        <v>106.51</v>
      </c>
      <c r="X154" s="57">
        <v>106.51</v>
      </c>
      <c r="Y154" s="57">
        <v>106.51</v>
      </c>
      <c r="Z154" s="57">
        <v>103.3147</v>
      </c>
      <c r="AA154" s="57">
        <v>103.3147</v>
      </c>
      <c r="AB154" s="57">
        <v>103.3147</v>
      </c>
      <c r="AC154" s="283">
        <v>98.768853199999995</v>
      </c>
      <c r="AD154" s="283">
        <v>98.768853199999995</v>
      </c>
      <c r="AE154" s="283">
        <v>98.768853199999995</v>
      </c>
      <c r="AF154" s="283">
        <v>106.51</v>
      </c>
      <c r="AG154" s="283">
        <v>103.3147</v>
      </c>
      <c r="AH154" s="283">
        <v>98.768853199999995</v>
      </c>
      <c r="AJ154" s="58">
        <v>1</v>
      </c>
      <c r="AK154" s="58">
        <v>0</v>
      </c>
      <c r="AL154" s="58">
        <v>0</v>
      </c>
      <c r="AM154" s="58">
        <v>1</v>
      </c>
      <c r="AN154" s="58">
        <v>0</v>
      </c>
      <c r="AO154" s="58">
        <v>0</v>
      </c>
      <c r="AP154" s="370">
        <v>1</v>
      </c>
      <c r="AQ154" s="370">
        <v>0</v>
      </c>
      <c r="AR154" s="370">
        <v>0</v>
      </c>
      <c r="AT154" s="287" t="b">
        <v>1</v>
      </c>
      <c r="AU154" s="287" t="b">
        <v>1</v>
      </c>
      <c r="AV154" s="287" t="b">
        <v>1</v>
      </c>
      <c r="AW154" s="279"/>
      <c r="AX154" s="281">
        <v>108.84</v>
      </c>
      <c r="AY154" s="281">
        <v>106.51</v>
      </c>
      <c r="AZ154" s="281">
        <v>103.3147</v>
      </c>
      <c r="BA154" s="281">
        <v>98.768853199999995</v>
      </c>
      <c r="BB154" s="279"/>
      <c r="BC154" s="282">
        <v>-2.140757074604923E-2</v>
      </c>
      <c r="BD154" s="282">
        <v>-3.0000000000000027E-2</v>
      </c>
      <c r="BE154" s="282">
        <v>-4.4000000000000067E-2</v>
      </c>
      <c r="BG154" s="71"/>
      <c r="BH154" s="71"/>
      <c r="BI154" s="71"/>
      <c r="BK154" s="4"/>
    </row>
    <row r="155" spans="1:63" x14ac:dyDescent="0.25">
      <c r="B155" s="128" t="s">
        <v>178</v>
      </c>
      <c r="C155" s="52" t="s">
        <v>127</v>
      </c>
      <c r="D155" s="52"/>
      <c r="E155" s="53" t="s">
        <v>73</v>
      </c>
      <c r="F155" s="53"/>
      <c r="G155" s="53"/>
      <c r="H155" s="71"/>
      <c r="I155" s="71"/>
      <c r="J155" s="71"/>
      <c r="L155" s="55">
        <v>41821</v>
      </c>
      <c r="M155" s="55" t="s">
        <v>52</v>
      </c>
      <c r="N155" s="55" t="s">
        <v>52</v>
      </c>
      <c r="O155" s="55">
        <v>42095</v>
      </c>
      <c r="P155" s="55"/>
      <c r="Q155" s="55"/>
      <c r="R155" s="352">
        <v>42461</v>
      </c>
      <c r="S155" s="55"/>
      <c r="T155" s="55"/>
      <c r="V155" s="57">
        <v>121.73</v>
      </c>
      <c r="W155" s="57">
        <v>119.12</v>
      </c>
      <c r="X155" s="57">
        <v>119.12</v>
      </c>
      <c r="Y155" s="57">
        <v>119.12</v>
      </c>
      <c r="Z155" s="57">
        <v>115.54640000000001</v>
      </c>
      <c r="AA155" s="57">
        <v>115.54640000000001</v>
      </c>
      <c r="AB155" s="57">
        <v>115.54640000000001</v>
      </c>
      <c r="AC155" s="283">
        <v>110.4623584</v>
      </c>
      <c r="AD155" s="283">
        <v>110.4623584</v>
      </c>
      <c r="AE155" s="283">
        <v>110.4623584</v>
      </c>
      <c r="AF155" s="283">
        <v>119.12</v>
      </c>
      <c r="AG155" s="283">
        <v>115.54640000000001</v>
      </c>
      <c r="AH155" s="283">
        <v>110.4623584</v>
      </c>
      <c r="AJ155" s="58">
        <v>1</v>
      </c>
      <c r="AK155" s="58">
        <v>0</v>
      </c>
      <c r="AL155" s="58">
        <v>0</v>
      </c>
      <c r="AM155" s="58">
        <v>1</v>
      </c>
      <c r="AN155" s="58">
        <v>0</v>
      </c>
      <c r="AO155" s="58">
        <v>0</v>
      </c>
      <c r="AP155" s="370">
        <v>1</v>
      </c>
      <c r="AQ155" s="370">
        <v>0</v>
      </c>
      <c r="AR155" s="370">
        <v>0</v>
      </c>
      <c r="AT155" s="287" t="b">
        <v>1</v>
      </c>
      <c r="AU155" s="287" t="b">
        <v>1</v>
      </c>
      <c r="AV155" s="287" t="b">
        <v>1</v>
      </c>
      <c r="AW155" s="279"/>
      <c r="AX155" s="281">
        <v>121.73</v>
      </c>
      <c r="AY155" s="281">
        <v>119.12</v>
      </c>
      <c r="AZ155" s="281">
        <v>115.54640000000001</v>
      </c>
      <c r="BA155" s="281">
        <v>110.4623584</v>
      </c>
      <c r="BB155" s="279"/>
      <c r="BC155" s="282">
        <v>-2.1440893781319307E-2</v>
      </c>
      <c r="BD155" s="282">
        <v>-2.9999999999999992E-2</v>
      </c>
      <c r="BE155" s="282">
        <v>-4.4000000000000053E-2</v>
      </c>
      <c r="BG155" s="71"/>
      <c r="BH155" s="71"/>
      <c r="BI155" s="71"/>
      <c r="BK155" s="4"/>
    </row>
    <row r="156" spans="1:63" ht="26.25" x14ac:dyDescent="0.25">
      <c r="B156" s="128" t="s">
        <v>179</v>
      </c>
      <c r="C156" s="52" t="s">
        <v>127</v>
      </c>
      <c r="D156" s="52"/>
      <c r="E156" s="53" t="s">
        <v>73</v>
      </c>
      <c r="F156" s="53"/>
      <c r="G156" s="53"/>
      <c r="H156" s="71"/>
      <c r="I156" s="71"/>
      <c r="J156" s="71"/>
      <c r="L156" s="55">
        <v>41821</v>
      </c>
      <c r="M156" s="55" t="s">
        <v>52</v>
      </c>
      <c r="N156" s="55" t="s">
        <v>52</v>
      </c>
      <c r="O156" s="55">
        <v>42095</v>
      </c>
      <c r="P156" s="55"/>
      <c r="Q156" s="55"/>
      <c r="R156" s="352">
        <v>42461</v>
      </c>
      <c r="S156" s="55"/>
      <c r="T156" s="55"/>
      <c r="V156" s="57">
        <v>865.99</v>
      </c>
      <c r="W156" s="57">
        <v>847.45</v>
      </c>
      <c r="X156" s="57">
        <v>847.45</v>
      </c>
      <c r="Y156" s="57">
        <v>847.45</v>
      </c>
      <c r="Z156" s="57">
        <v>822.02650000000006</v>
      </c>
      <c r="AA156" s="57">
        <v>822.02650000000006</v>
      </c>
      <c r="AB156" s="57">
        <v>822.02650000000006</v>
      </c>
      <c r="AC156" s="283">
        <v>785.85733400000004</v>
      </c>
      <c r="AD156" s="283">
        <v>785.85733400000004</v>
      </c>
      <c r="AE156" s="283">
        <v>785.85733400000004</v>
      </c>
      <c r="AF156" s="283">
        <v>847.45</v>
      </c>
      <c r="AG156" s="283">
        <v>822.02650000000006</v>
      </c>
      <c r="AH156" s="283">
        <v>785.85733400000004</v>
      </c>
      <c r="AJ156" s="58">
        <v>1</v>
      </c>
      <c r="AK156" s="58">
        <v>0</v>
      </c>
      <c r="AL156" s="58">
        <v>0</v>
      </c>
      <c r="AM156" s="58">
        <v>1</v>
      </c>
      <c r="AN156" s="58">
        <v>0</v>
      </c>
      <c r="AO156" s="58">
        <v>0</v>
      </c>
      <c r="AP156" s="370">
        <v>1</v>
      </c>
      <c r="AQ156" s="370">
        <v>0</v>
      </c>
      <c r="AR156" s="370">
        <v>0</v>
      </c>
      <c r="AT156" s="287" t="b">
        <v>1</v>
      </c>
      <c r="AU156" s="287" t="b">
        <v>1</v>
      </c>
      <c r="AV156" s="287" t="b">
        <v>1</v>
      </c>
      <c r="AW156" s="279"/>
      <c r="AX156" s="281">
        <v>865.99</v>
      </c>
      <c r="AY156" s="281">
        <v>847.45</v>
      </c>
      <c r="AZ156" s="281">
        <v>822.02650000000006</v>
      </c>
      <c r="BA156" s="281">
        <v>785.85733400000004</v>
      </c>
      <c r="BB156" s="279"/>
      <c r="BC156" s="282">
        <v>-2.1409023198882163E-2</v>
      </c>
      <c r="BD156" s="282">
        <v>-2.9999999999999985E-2</v>
      </c>
      <c r="BE156" s="282">
        <v>-4.4000000000000018E-2</v>
      </c>
      <c r="BG156" s="71"/>
      <c r="BH156" s="71"/>
      <c r="BI156" s="71"/>
      <c r="BK156" s="4"/>
    </row>
    <row r="157" spans="1:63" ht="26.25" x14ac:dyDescent="0.25">
      <c r="B157" s="128" t="s">
        <v>180</v>
      </c>
      <c r="C157" s="52" t="s">
        <v>127</v>
      </c>
      <c r="D157" s="52"/>
      <c r="E157" s="53" t="s">
        <v>73</v>
      </c>
      <c r="F157" s="53"/>
      <c r="G157" s="53"/>
      <c r="H157" s="71"/>
      <c r="I157" s="71"/>
      <c r="J157" s="71"/>
      <c r="L157" s="55">
        <v>41821</v>
      </c>
      <c r="M157" s="55" t="s">
        <v>52</v>
      </c>
      <c r="N157" s="55" t="s">
        <v>52</v>
      </c>
      <c r="O157" s="55">
        <v>42095</v>
      </c>
      <c r="P157" s="55"/>
      <c r="Q157" s="55"/>
      <c r="R157" s="352">
        <v>42461</v>
      </c>
      <c r="S157" s="55"/>
      <c r="T157" s="55"/>
      <c r="V157" s="57">
        <v>296.49</v>
      </c>
      <c r="W157" s="57">
        <v>290.14</v>
      </c>
      <c r="X157" s="57">
        <v>290.14</v>
      </c>
      <c r="Y157" s="57">
        <v>290.14</v>
      </c>
      <c r="Z157" s="57">
        <v>281.43579999999997</v>
      </c>
      <c r="AA157" s="57">
        <v>281.43579999999997</v>
      </c>
      <c r="AB157" s="57">
        <v>281.43579999999997</v>
      </c>
      <c r="AC157" s="283">
        <v>269.05262479999999</v>
      </c>
      <c r="AD157" s="283">
        <v>269.05262479999999</v>
      </c>
      <c r="AE157" s="283">
        <v>269.05262479999999</v>
      </c>
      <c r="AF157" s="283">
        <v>290.14</v>
      </c>
      <c r="AG157" s="283">
        <v>281.43579999999997</v>
      </c>
      <c r="AH157" s="283">
        <v>269.05262479999999</v>
      </c>
      <c r="AJ157" s="58">
        <v>1</v>
      </c>
      <c r="AK157" s="58">
        <v>0</v>
      </c>
      <c r="AL157" s="58">
        <v>0</v>
      </c>
      <c r="AM157" s="58">
        <v>1</v>
      </c>
      <c r="AN157" s="58">
        <v>0</v>
      </c>
      <c r="AO157" s="58">
        <v>0</v>
      </c>
      <c r="AP157" s="370">
        <v>1</v>
      </c>
      <c r="AQ157" s="370">
        <v>0</v>
      </c>
      <c r="AR157" s="370">
        <v>0</v>
      </c>
      <c r="AT157" s="287" t="b">
        <v>1</v>
      </c>
      <c r="AU157" s="287" t="b">
        <v>1</v>
      </c>
      <c r="AV157" s="287" t="b">
        <v>1</v>
      </c>
      <c r="AW157" s="279"/>
      <c r="AX157" s="281">
        <v>296.49</v>
      </c>
      <c r="AY157" s="281">
        <v>290.14</v>
      </c>
      <c r="AZ157" s="281">
        <v>281.43579999999997</v>
      </c>
      <c r="BA157" s="281">
        <v>269.05262479999999</v>
      </c>
      <c r="BB157" s="279"/>
      <c r="BC157" s="282">
        <v>-2.1417248473810324E-2</v>
      </c>
      <c r="BD157" s="282">
        <v>-3.0000000000000051E-2</v>
      </c>
      <c r="BE157" s="282">
        <v>-4.3999999999999942E-2</v>
      </c>
      <c r="BG157" s="71"/>
      <c r="BH157" s="71"/>
      <c r="BI157" s="71"/>
      <c r="BK157" s="4"/>
    </row>
    <row r="158" spans="1:63" ht="26.25" x14ac:dyDescent="0.25">
      <c r="A158" s="1"/>
      <c r="B158" s="128" t="s">
        <v>181</v>
      </c>
      <c r="C158" s="52" t="s">
        <v>127</v>
      </c>
      <c r="D158" s="52"/>
      <c r="E158" s="53" t="s">
        <v>73</v>
      </c>
      <c r="F158" s="53"/>
      <c r="G158" s="53"/>
      <c r="H158" s="71"/>
      <c r="I158" s="71"/>
      <c r="J158" s="71"/>
      <c r="L158" s="55">
        <v>41821</v>
      </c>
      <c r="M158" s="55" t="s">
        <v>52</v>
      </c>
      <c r="N158" s="55" t="s">
        <v>52</v>
      </c>
      <c r="O158" s="55">
        <v>42095</v>
      </c>
      <c r="P158" s="55"/>
      <c r="Q158" s="55"/>
      <c r="R158" s="352">
        <v>42461</v>
      </c>
      <c r="S158" s="55"/>
      <c r="T158" s="55"/>
      <c r="V158" s="57">
        <v>30.12</v>
      </c>
      <c r="W158" s="57">
        <v>27.21</v>
      </c>
      <c r="X158" s="57">
        <v>27.21</v>
      </c>
      <c r="Y158" s="57">
        <v>27.21</v>
      </c>
      <c r="Z158" s="57">
        <v>24.897150000000003</v>
      </c>
      <c r="AA158" s="57">
        <v>24.897150000000003</v>
      </c>
      <c r="AB158" s="57">
        <v>24.897150000000003</v>
      </c>
      <c r="AC158" s="283">
        <v>22.307846400000003</v>
      </c>
      <c r="AD158" s="283">
        <v>22.307846400000003</v>
      </c>
      <c r="AE158" s="283">
        <v>22.307846400000003</v>
      </c>
      <c r="AF158" s="283">
        <v>27.21</v>
      </c>
      <c r="AG158" s="283">
        <v>24.897150000000003</v>
      </c>
      <c r="AH158" s="283">
        <v>22.307846400000003</v>
      </c>
      <c r="AJ158" s="58">
        <v>1</v>
      </c>
      <c r="AK158" s="58">
        <v>0</v>
      </c>
      <c r="AL158" s="58">
        <v>0</v>
      </c>
      <c r="AM158" s="58">
        <v>1</v>
      </c>
      <c r="AN158" s="58">
        <v>0</v>
      </c>
      <c r="AO158" s="58">
        <v>0</v>
      </c>
      <c r="AP158" s="370">
        <v>1</v>
      </c>
      <c r="AQ158" s="370">
        <v>0</v>
      </c>
      <c r="AR158" s="370">
        <v>0</v>
      </c>
      <c r="AT158" s="287" t="b">
        <v>1</v>
      </c>
      <c r="AU158" s="287" t="b">
        <v>1</v>
      </c>
      <c r="AV158" s="287" t="b">
        <v>1</v>
      </c>
      <c r="AW158" s="279"/>
      <c r="AX158" s="281">
        <v>30.12</v>
      </c>
      <c r="AY158" s="281">
        <v>27.21</v>
      </c>
      <c r="AZ158" s="281">
        <v>24.897150000000003</v>
      </c>
      <c r="BA158" s="281">
        <v>22.307846400000003</v>
      </c>
      <c r="BB158" s="279"/>
      <c r="BC158" s="282">
        <v>-9.6613545816733065E-2</v>
      </c>
      <c r="BD158" s="282">
        <v>-8.4999999999999909E-2</v>
      </c>
      <c r="BE158" s="282">
        <v>-0.10400000000000002</v>
      </c>
      <c r="BG158" s="71"/>
      <c r="BH158" s="71"/>
      <c r="BI158" s="71"/>
      <c r="BK158" s="4"/>
    </row>
    <row r="159" spans="1:63" ht="26.25" x14ac:dyDescent="0.25">
      <c r="A159" s="1"/>
      <c r="B159" s="128" t="s">
        <v>182</v>
      </c>
      <c r="C159" s="52" t="s">
        <v>127</v>
      </c>
      <c r="D159" s="52"/>
      <c r="E159" s="53" t="s">
        <v>73</v>
      </c>
      <c r="F159" s="53"/>
      <c r="G159" s="53"/>
      <c r="H159" s="71"/>
      <c r="I159" s="71"/>
      <c r="J159" s="71"/>
      <c r="L159" s="55">
        <v>41821</v>
      </c>
      <c r="M159" s="55" t="s">
        <v>52</v>
      </c>
      <c r="N159" s="55" t="s">
        <v>52</v>
      </c>
      <c r="O159" s="55">
        <v>42095</v>
      </c>
      <c r="P159" s="55"/>
      <c r="Q159" s="55"/>
      <c r="R159" s="352">
        <v>42461</v>
      </c>
      <c r="S159" s="55"/>
      <c r="T159" s="55"/>
      <c r="V159" s="57">
        <v>15.72</v>
      </c>
      <c r="W159" s="57">
        <v>15.38</v>
      </c>
      <c r="X159" s="57">
        <v>15.38</v>
      </c>
      <c r="Y159" s="57">
        <v>15.38</v>
      </c>
      <c r="Z159" s="57">
        <v>14.9186</v>
      </c>
      <c r="AA159" s="57">
        <v>14.9186</v>
      </c>
      <c r="AB159" s="57">
        <v>14.9186</v>
      </c>
      <c r="AC159" s="283">
        <v>14.2621816</v>
      </c>
      <c r="AD159" s="283">
        <v>14.2621816</v>
      </c>
      <c r="AE159" s="283">
        <v>14.2621816</v>
      </c>
      <c r="AF159" s="283">
        <v>15.38</v>
      </c>
      <c r="AG159" s="283">
        <v>14.9186</v>
      </c>
      <c r="AH159" s="283">
        <v>14.2621816</v>
      </c>
      <c r="AJ159" s="58">
        <v>1</v>
      </c>
      <c r="AK159" s="58">
        <v>0</v>
      </c>
      <c r="AL159" s="58">
        <v>0</v>
      </c>
      <c r="AM159" s="58">
        <v>1</v>
      </c>
      <c r="AN159" s="58">
        <v>0</v>
      </c>
      <c r="AO159" s="58">
        <v>0</v>
      </c>
      <c r="AP159" s="370">
        <v>1</v>
      </c>
      <c r="AQ159" s="370">
        <v>0</v>
      </c>
      <c r="AR159" s="370">
        <v>0</v>
      </c>
      <c r="AT159" s="287" t="b">
        <v>1</v>
      </c>
      <c r="AU159" s="287" t="b">
        <v>1</v>
      </c>
      <c r="AV159" s="287" t="b">
        <v>1</v>
      </c>
      <c r="AW159" s="279"/>
      <c r="AX159" s="281">
        <v>15.72</v>
      </c>
      <c r="AY159" s="281">
        <v>15.38</v>
      </c>
      <c r="AZ159" s="281">
        <v>14.9186</v>
      </c>
      <c r="BA159" s="281">
        <v>14.2621816</v>
      </c>
      <c r="BB159" s="279"/>
      <c r="BC159" s="282">
        <v>-2.1628498727735358E-2</v>
      </c>
      <c r="BD159" s="282">
        <v>-3.0000000000000072E-2</v>
      </c>
      <c r="BE159" s="282">
        <v>-4.3999999999999984E-2</v>
      </c>
      <c r="BG159" s="71"/>
      <c r="BH159" s="71"/>
      <c r="BI159" s="71"/>
      <c r="BK159" s="4"/>
    </row>
    <row r="160" spans="1:63" ht="26.25" x14ac:dyDescent="0.25">
      <c r="A160" s="1"/>
      <c r="B160" s="128" t="s">
        <v>183</v>
      </c>
      <c r="C160" s="52" t="s">
        <v>127</v>
      </c>
      <c r="D160" s="52"/>
      <c r="E160" s="60" t="s">
        <v>73</v>
      </c>
      <c r="F160" s="60"/>
      <c r="G160" s="60"/>
      <c r="H160" s="71"/>
      <c r="I160" s="71"/>
      <c r="J160" s="71"/>
      <c r="L160" s="55">
        <v>41821</v>
      </c>
      <c r="M160" s="55" t="s">
        <v>52</v>
      </c>
      <c r="N160" s="55" t="s">
        <v>52</v>
      </c>
      <c r="O160" s="55">
        <v>42095</v>
      </c>
      <c r="P160" s="55"/>
      <c r="Q160" s="55"/>
      <c r="R160" s="352">
        <v>42461</v>
      </c>
      <c r="S160" s="55"/>
      <c r="T160" s="55"/>
      <c r="V160" s="57">
        <v>1231.3</v>
      </c>
      <c r="W160" s="57">
        <v>1204.95</v>
      </c>
      <c r="X160" s="57">
        <v>1204.95</v>
      </c>
      <c r="Y160" s="57">
        <v>1204.95</v>
      </c>
      <c r="Z160" s="57">
        <v>1168.8015</v>
      </c>
      <c r="AA160" s="57">
        <v>1168.8015</v>
      </c>
      <c r="AB160" s="57">
        <v>1168.8015</v>
      </c>
      <c r="AC160" s="283">
        <v>1117.3742339999999</v>
      </c>
      <c r="AD160" s="283">
        <v>1117.3742339999999</v>
      </c>
      <c r="AE160" s="283">
        <v>1117.3742339999999</v>
      </c>
      <c r="AF160" s="283">
        <v>1204.95</v>
      </c>
      <c r="AG160" s="283">
        <v>1168.8015</v>
      </c>
      <c r="AH160" s="283">
        <v>1117.3742339999999</v>
      </c>
      <c r="AJ160" s="58">
        <v>1</v>
      </c>
      <c r="AK160" s="58">
        <v>0</v>
      </c>
      <c r="AL160" s="58">
        <v>0</v>
      </c>
      <c r="AM160" s="58">
        <v>1</v>
      </c>
      <c r="AN160" s="58">
        <v>0</v>
      </c>
      <c r="AO160" s="58">
        <v>0</v>
      </c>
      <c r="AP160" s="370">
        <v>1</v>
      </c>
      <c r="AQ160" s="370">
        <v>0</v>
      </c>
      <c r="AR160" s="370">
        <v>0</v>
      </c>
      <c r="AT160" s="287" t="b">
        <v>1</v>
      </c>
      <c r="AU160" s="287" t="b">
        <v>1</v>
      </c>
      <c r="AV160" s="287" t="b">
        <v>1</v>
      </c>
      <c r="AW160" s="279"/>
      <c r="AX160" s="281">
        <v>1231.3</v>
      </c>
      <c r="AY160" s="281">
        <v>1204.95</v>
      </c>
      <c r="AZ160" s="281">
        <v>1168.8015</v>
      </c>
      <c r="BA160" s="281">
        <v>1117.3742339999999</v>
      </c>
      <c r="BB160" s="279"/>
      <c r="BC160" s="282">
        <v>-2.1400146186956803E-2</v>
      </c>
      <c r="BD160" s="282">
        <v>-3.0000000000000009E-2</v>
      </c>
      <c r="BE160" s="282">
        <v>-4.4000000000000122E-2</v>
      </c>
      <c r="BG160" s="71"/>
      <c r="BH160" s="71"/>
      <c r="BI160" s="71"/>
      <c r="BK160" s="4"/>
    </row>
    <row r="161" spans="1:63" ht="26.25" x14ac:dyDescent="0.25">
      <c r="A161" s="1"/>
      <c r="B161" s="128" t="s">
        <v>184</v>
      </c>
      <c r="C161" s="52" t="s">
        <v>127</v>
      </c>
      <c r="D161" s="52"/>
      <c r="E161" s="53" t="s">
        <v>73</v>
      </c>
      <c r="F161" s="53"/>
      <c r="G161" s="53"/>
      <c r="H161" s="71"/>
      <c r="I161" s="71"/>
      <c r="J161" s="71"/>
      <c r="L161" s="55">
        <v>41821</v>
      </c>
      <c r="M161" s="55" t="s">
        <v>52</v>
      </c>
      <c r="N161" s="55" t="s">
        <v>52</v>
      </c>
      <c r="O161" s="55">
        <v>42095</v>
      </c>
      <c r="P161" s="55"/>
      <c r="Q161" s="55"/>
      <c r="R161" s="352">
        <v>42461</v>
      </c>
      <c r="S161" s="55"/>
      <c r="T161" s="55"/>
      <c r="V161" s="57">
        <v>296.49</v>
      </c>
      <c r="W161" s="57">
        <v>290.14</v>
      </c>
      <c r="X161" s="57">
        <v>290.14</v>
      </c>
      <c r="Y161" s="57">
        <v>290.14</v>
      </c>
      <c r="Z161" s="57">
        <v>281.43579999999997</v>
      </c>
      <c r="AA161" s="57">
        <v>281.43579999999997</v>
      </c>
      <c r="AB161" s="57">
        <v>281.43579999999997</v>
      </c>
      <c r="AC161" s="283">
        <v>269.05262479999999</v>
      </c>
      <c r="AD161" s="283">
        <v>269.05262479999999</v>
      </c>
      <c r="AE161" s="283">
        <v>269.05262479999999</v>
      </c>
      <c r="AF161" s="283">
        <v>290.14</v>
      </c>
      <c r="AG161" s="283">
        <v>281.43579999999997</v>
      </c>
      <c r="AH161" s="283">
        <v>269.05262479999999</v>
      </c>
      <c r="AJ161" s="58">
        <v>1</v>
      </c>
      <c r="AK161" s="58">
        <v>0</v>
      </c>
      <c r="AL161" s="58">
        <v>0</v>
      </c>
      <c r="AM161" s="58">
        <v>1</v>
      </c>
      <c r="AN161" s="58">
        <v>0</v>
      </c>
      <c r="AO161" s="58">
        <v>0</v>
      </c>
      <c r="AP161" s="370">
        <v>1</v>
      </c>
      <c r="AQ161" s="370">
        <v>0</v>
      </c>
      <c r="AR161" s="370">
        <v>0</v>
      </c>
      <c r="AT161" s="287" t="b">
        <v>1</v>
      </c>
      <c r="AU161" s="287" t="b">
        <v>1</v>
      </c>
      <c r="AV161" s="287" t="b">
        <v>1</v>
      </c>
      <c r="AW161" s="279"/>
      <c r="AX161" s="281">
        <v>296.49</v>
      </c>
      <c r="AY161" s="281">
        <v>290.14</v>
      </c>
      <c r="AZ161" s="281">
        <v>281.43579999999997</v>
      </c>
      <c r="BA161" s="281">
        <v>269.05262479999999</v>
      </c>
      <c r="BB161" s="279"/>
      <c r="BC161" s="282">
        <v>-2.1417248473810324E-2</v>
      </c>
      <c r="BD161" s="282">
        <v>-3.0000000000000051E-2</v>
      </c>
      <c r="BE161" s="282">
        <v>-4.3999999999999942E-2</v>
      </c>
      <c r="BG161" s="71"/>
      <c r="BH161" s="71"/>
      <c r="BI161" s="71"/>
      <c r="BK161" s="4"/>
    </row>
    <row r="162" spans="1:63" ht="26.25" x14ac:dyDescent="0.25">
      <c r="A162" s="1"/>
      <c r="B162" s="128" t="s">
        <v>185</v>
      </c>
      <c r="C162" s="52" t="s">
        <v>127</v>
      </c>
      <c r="D162" s="52"/>
      <c r="E162" s="53" t="s">
        <v>73</v>
      </c>
      <c r="F162" s="53"/>
      <c r="G162" s="53"/>
      <c r="H162" s="71"/>
      <c r="I162" s="71"/>
      <c r="J162" s="71"/>
      <c r="L162" s="55">
        <v>41821</v>
      </c>
      <c r="M162" s="55" t="s">
        <v>52</v>
      </c>
      <c r="N162" s="55" t="s">
        <v>52</v>
      </c>
      <c r="O162" s="55">
        <v>42095</v>
      </c>
      <c r="P162" s="55"/>
      <c r="Q162" s="55"/>
      <c r="R162" s="352">
        <v>42461</v>
      </c>
      <c r="S162" s="55"/>
      <c r="T162" s="55"/>
      <c r="V162" s="57">
        <v>34.08</v>
      </c>
      <c r="W162" s="57">
        <v>33.35</v>
      </c>
      <c r="X162" s="57">
        <v>33.35</v>
      </c>
      <c r="Y162" s="57">
        <v>33.35</v>
      </c>
      <c r="Z162" s="57">
        <v>32.349499999999999</v>
      </c>
      <c r="AA162" s="57">
        <v>32.349499999999999</v>
      </c>
      <c r="AB162" s="57">
        <v>32.349499999999999</v>
      </c>
      <c r="AC162" s="283">
        <v>30.926121999999999</v>
      </c>
      <c r="AD162" s="283">
        <v>30.926121999999999</v>
      </c>
      <c r="AE162" s="283">
        <v>30.926121999999999</v>
      </c>
      <c r="AF162" s="283">
        <v>33.35</v>
      </c>
      <c r="AG162" s="283">
        <v>32.349499999999999</v>
      </c>
      <c r="AH162" s="283">
        <v>30.926121999999999</v>
      </c>
      <c r="AJ162" s="58">
        <v>1</v>
      </c>
      <c r="AK162" s="58">
        <v>0</v>
      </c>
      <c r="AL162" s="58">
        <v>0</v>
      </c>
      <c r="AM162" s="58">
        <v>1</v>
      </c>
      <c r="AN162" s="58">
        <v>0</v>
      </c>
      <c r="AO162" s="58">
        <v>0</v>
      </c>
      <c r="AP162" s="370">
        <v>1</v>
      </c>
      <c r="AQ162" s="370">
        <v>0</v>
      </c>
      <c r="AR162" s="370">
        <v>0</v>
      </c>
      <c r="AT162" s="287" t="b">
        <v>1</v>
      </c>
      <c r="AU162" s="287" t="b">
        <v>1</v>
      </c>
      <c r="AV162" s="287" t="b">
        <v>1</v>
      </c>
      <c r="AW162" s="279"/>
      <c r="AX162" s="281">
        <v>34.08</v>
      </c>
      <c r="AY162" s="281">
        <v>33.35</v>
      </c>
      <c r="AZ162" s="281">
        <v>32.349499999999999</v>
      </c>
      <c r="BA162" s="281">
        <v>30.926121999999999</v>
      </c>
      <c r="BB162" s="279"/>
      <c r="BC162" s="282">
        <v>-2.142018779342714E-2</v>
      </c>
      <c r="BD162" s="282">
        <v>-3.0000000000000072E-2</v>
      </c>
      <c r="BE162" s="282">
        <v>-4.3999999999999991E-2</v>
      </c>
      <c r="BG162" s="71"/>
      <c r="BH162" s="71"/>
      <c r="BI162" s="71"/>
      <c r="BK162" s="4"/>
    </row>
    <row r="163" spans="1:63" ht="26.25" x14ac:dyDescent="0.25">
      <c r="A163" s="1"/>
      <c r="B163" s="128" t="s">
        <v>186</v>
      </c>
      <c r="C163" s="52" t="s">
        <v>127</v>
      </c>
      <c r="D163" s="52"/>
      <c r="E163" s="53" t="s">
        <v>73</v>
      </c>
      <c r="F163" s="53"/>
      <c r="G163" s="53"/>
      <c r="H163" s="71"/>
      <c r="I163" s="71"/>
      <c r="J163" s="71"/>
      <c r="L163" s="55">
        <v>41821</v>
      </c>
      <c r="M163" s="55" t="s">
        <v>52</v>
      </c>
      <c r="N163" s="55" t="s">
        <v>52</v>
      </c>
      <c r="O163" s="55">
        <v>42095</v>
      </c>
      <c r="P163" s="55"/>
      <c r="Q163" s="55"/>
      <c r="R163" s="352">
        <v>42461</v>
      </c>
      <c r="S163" s="55"/>
      <c r="T163" s="55"/>
      <c r="V163" s="57">
        <v>15.72</v>
      </c>
      <c r="W163" s="57">
        <v>15.38</v>
      </c>
      <c r="X163" s="57">
        <v>15.38</v>
      </c>
      <c r="Y163" s="57">
        <v>15.38</v>
      </c>
      <c r="Z163" s="57">
        <v>14.9186</v>
      </c>
      <c r="AA163" s="57">
        <v>14.9186</v>
      </c>
      <c r="AB163" s="57">
        <v>14.9186</v>
      </c>
      <c r="AC163" s="283">
        <v>14.2621816</v>
      </c>
      <c r="AD163" s="283">
        <v>14.2621816</v>
      </c>
      <c r="AE163" s="283">
        <v>14.2621816</v>
      </c>
      <c r="AF163" s="283">
        <v>15.38</v>
      </c>
      <c r="AG163" s="283">
        <v>14.9186</v>
      </c>
      <c r="AH163" s="283">
        <v>14.2621816</v>
      </c>
      <c r="AJ163" s="58">
        <v>1</v>
      </c>
      <c r="AK163" s="58">
        <v>0</v>
      </c>
      <c r="AL163" s="58">
        <v>0</v>
      </c>
      <c r="AM163" s="58">
        <v>1</v>
      </c>
      <c r="AN163" s="58">
        <v>0</v>
      </c>
      <c r="AO163" s="58">
        <v>0</v>
      </c>
      <c r="AP163" s="370">
        <v>1</v>
      </c>
      <c r="AQ163" s="370">
        <v>0</v>
      </c>
      <c r="AR163" s="370">
        <v>0</v>
      </c>
      <c r="AT163" s="287" t="b">
        <v>1</v>
      </c>
      <c r="AU163" s="287" t="b">
        <v>1</v>
      </c>
      <c r="AV163" s="287" t="b">
        <v>1</v>
      </c>
      <c r="AW163" s="279"/>
      <c r="AX163" s="281">
        <v>15.72</v>
      </c>
      <c r="AY163" s="281">
        <v>15.38</v>
      </c>
      <c r="AZ163" s="281">
        <v>14.9186</v>
      </c>
      <c r="BA163" s="281">
        <v>14.2621816</v>
      </c>
      <c r="BB163" s="279"/>
      <c r="BC163" s="282">
        <v>-2.1628498727735358E-2</v>
      </c>
      <c r="BD163" s="282">
        <v>-3.0000000000000072E-2</v>
      </c>
      <c r="BE163" s="282">
        <v>-4.3999999999999984E-2</v>
      </c>
      <c r="BG163" s="71"/>
      <c r="BH163" s="71"/>
      <c r="BI163" s="71"/>
      <c r="BK163" s="4"/>
    </row>
    <row r="164" spans="1:63" s="128" customFormat="1" x14ac:dyDescent="0.25">
      <c r="B164" s="137" t="s">
        <v>81</v>
      </c>
      <c r="H164" s="138">
        <v>31802913.980005875</v>
      </c>
      <c r="I164" s="136">
        <v>25723737.979999997</v>
      </c>
      <c r="J164" s="320">
        <v>25002499.310000006</v>
      </c>
      <c r="R164" s="308"/>
      <c r="AC164" s="308"/>
      <c r="AD164" s="308"/>
      <c r="AE164" s="308"/>
      <c r="AF164" s="308"/>
      <c r="AG164" s="308"/>
      <c r="AH164" s="308"/>
      <c r="AP164" s="308"/>
      <c r="AQ164" s="308"/>
      <c r="AR164" s="308"/>
      <c r="AT164" s="308"/>
      <c r="AU164" s="308"/>
      <c r="AV164" s="308"/>
      <c r="AW164" s="308"/>
      <c r="AX164" s="308"/>
      <c r="AY164" s="308"/>
      <c r="AZ164" s="308"/>
      <c r="BA164" s="308"/>
      <c r="BB164" s="308"/>
      <c r="BC164" s="308"/>
      <c r="BD164" s="308"/>
      <c r="BE164" s="308"/>
      <c r="BG164" s="138">
        <v>-3114444.6930656717</v>
      </c>
      <c r="BH164" s="320">
        <v>-2657362.4664669312</v>
      </c>
      <c r="BI164" s="320">
        <v>-3013771.4997350825</v>
      </c>
    </row>
    <row r="165" spans="1:63" s="19" customFormat="1" x14ac:dyDescent="0.25">
      <c r="A165" s="139"/>
      <c r="B165" s="140"/>
      <c r="C165" s="140"/>
      <c r="D165" s="140"/>
      <c r="E165" s="139"/>
      <c r="F165" s="139"/>
      <c r="G165" s="139"/>
      <c r="H165" s="141"/>
      <c r="I165" s="141"/>
      <c r="J165" s="346"/>
      <c r="L165" s="142"/>
      <c r="M165" s="142"/>
      <c r="N165" s="142"/>
      <c r="O165" s="142"/>
      <c r="P165" s="142"/>
      <c r="Q165" s="142"/>
      <c r="R165" s="359"/>
      <c r="S165" s="142"/>
      <c r="T165" s="142"/>
      <c r="V165" s="143"/>
      <c r="W165" s="143"/>
      <c r="X165" s="143"/>
      <c r="Y165" s="143"/>
      <c r="Z165" s="143"/>
      <c r="AA165" s="143"/>
      <c r="AB165" s="143"/>
      <c r="AC165" s="366"/>
      <c r="AD165" s="366"/>
      <c r="AE165" s="366"/>
      <c r="AF165" s="366"/>
      <c r="AG165" s="366"/>
      <c r="AH165" s="366"/>
      <c r="AJ165" s="144"/>
      <c r="AK165" s="144"/>
      <c r="AL165" s="144"/>
      <c r="AM165" s="144"/>
      <c r="AN165" s="144"/>
      <c r="AO165" s="144"/>
      <c r="AP165" s="377"/>
      <c r="AQ165" s="377"/>
      <c r="AR165" s="377"/>
      <c r="AT165" s="309"/>
      <c r="AU165" s="309"/>
      <c r="AV165" s="309"/>
      <c r="AW165" s="309"/>
      <c r="AX165" s="310"/>
      <c r="AY165" s="310"/>
      <c r="AZ165" s="310"/>
      <c r="BA165" s="310"/>
      <c r="BB165" s="309"/>
      <c r="BC165" s="311"/>
      <c r="BD165" s="311"/>
      <c r="BE165" s="311"/>
      <c r="BG165" s="145"/>
      <c r="BH165" s="145"/>
      <c r="BI165" s="145"/>
    </row>
    <row r="166" spans="1:63" s="19" customFormat="1" x14ac:dyDescent="0.25">
      <c r="A166" s="146"/>
      <c r="B166" s="147" t="s">
        <v>187</v>
      </c>
      <c r="C166" s="140"/>
      <c r="D166" s="140"/>
      <c r="E166" s="140"/>
      <c r="F166" s="140"/>
      <c r="G166" s="140"/>
      <c r="H166" s="141"/>
      <c r="I166" s="141"/>
      <c r="J166" s="346"/>
      <c r="L166" s="142"/>
      <c r="M166" s="142"/>
      <c r="N166" s="142"/>
      <c r="O166" s="142"/>
      <c r="P166" s="142"/>
      <c r="Q166" s="142"/>
      <c r="R166" s="359"/>
      <c r="S166" s="142"/>
      <c r="T166" s="142"/>
      <c r="V166" s="143"/>
      <c r="W166" s="143"/>
      <c r="X166" s="143"/>
      <c r="Y166" s="143"/>
      <c r="Z166" s="143"/>
      <c r="AA166" s="143"/>
      <c r="AB166" s="143"/>
      <c r="AC166" s="366"/>
      <c r="AD166" s="366"/>
      <c r="AE166" s="366"/>
      <c r="AF166" s="366"/>
      <c r="AG166" s="366"/>
      <c r="AH166" s="366"/>
      <c r="AJ166" s="144"/>
      <c r="AK166" s="144"/>
      <c r="AL166" s="144"/>
      <c r="AM166" s="144"/>
      <c r="AN166" s="144"/>
      <c r="AO166" s="144"/>
      <c r="AP166" s="377"/>
      <c r="AQ166" s="377"/>
      <c r="AR166" s="377"/>
      <c r="AT166" s="309"/>
      <c r="AU166" s="309"/>
      <c r="AV166" s="309"/>
      <c r="AW166" s="309"/>
      <c r="AX166" s="310"/>
      <c r="AY166" s="310"/>
      <c r="AZ166" s="310"/>
      <c r="BA166" s="310"/>
      <c r="BB166" s="309"/>
      <c r="BC166" s="311"/>
      <c r="BD166" s="311"/>
      <c r="BE166" s="311"/>
      <c r="BG166" s="145"/>
      <c r="BH166" s="145"/>
      <c r="BI166" s="145"/>
    </row>
    <row r="167" spans="1:63" s="3" customFormat="1" ht="25.5" x14ac:dyDescent="0.25">
      <c r="A167" s="148"/>
      <c r="B167" s="149" t="s">
        <v>188</v>
      </c>
      <c r="C167" s="52" t="s">
        <v>189</v>
      </c>
      <c r="D167" s="52"/>
      <c r="E167" s="53" t="s">
        <v>51</v>
      </c>
      <c r="F167" s="53"/>
      <c r="G167" s="53"/>
      <c r="H167" s="71"/>
      <c r="I167" s="71"/>
      <c r="J167" s="71"/>
      <c r="L167" s="55">
        <v>41821</v>
      </c>
      <c r="M167" s="150"/>
      <c r="N167" s="150"/>
      <c r="O167" s="55">
        <v>42095</v>
      </c>
      <c r="P167" s="150"/>
      <c r="Q167" s="150"/>
      <c r="R167" s="352">
        <v>42461</v>
      </c>
      <c r="S167" s="150"/>
      <c r="T167" s="150"/>
      <c r="V167" s="151">
        <v>120</v>
      </c>
      <c r="W167" s="151">
        <v>95.73</v>
      </c>
      <c r="X167" s="277"/>
      <c r="Y167" s="59"/>
      <c r="Z167" s="277">
        <v>95.92</v>
      </c>
      <c r="AA167" s="59"/>
      <c r="AB167" s="59"/>
      <c r="AC167" s="367">
        <v>96.11</v>
      </c>
      <c r="AD167" s="283"/>
      <c r="AE167" s="283"/>
      <c r="AF167" s="368">
        <v>95.73</v>
      </c>
      <c r="AG167" s="367">
        <v>95.92</v>
      </c>
      <c r="AH167" s="367">
        <v>96.11</v>
      </c>
      <c r="AJ167" s="58">
        <v>1</v>
      </c>
      <c r="AK167" s="58">
        <v>0</v>
      </c>
      <c r="AL167" s="58">
        <v>0</v>
      </c>
      <c r="AM167" s="58">
        <v>1</v>
      </c>
      <c r="AN167" s="58">
        <v>0</v>
      </c>
      <c r="AO167" s="58">
        <v>0</v>
      </c>
      <c r="AP167" s="370">
        <v>1</v>
      </c>
      <c r="AQ167" s="370">
        <v>0</v>
      </c>
      <c r="AR167" s="370">
        <v>0</v>
      </c>
      <c r="AT167" s="279"/>
      <c r="AU167" s="279"/>
      <c r="AV167" s="279"/>
      <c r="AW167" s="279"/>
      <c r="AX167" s="312">
        <v>120</v>
      </c>
      <c r="AY167" s="281">
        <v>95.73</v>
      </c>
      <c r="AZ167" s="281">
        <v>95.92</v>
      </c>
      <c r="BA167" s="281">
        <v>96.11</v>
      </c>
      <c r="BB167" s="279"/>
      <c r="BC167" s="282">
        <v>-0.20224999999999996</v>
      </c>
      <c r="BD167" s="282">
        <v>1.9847487725895511E-3</v>
      </c>
      <c r="BE167" s="282">
        <v>1.980817347789801E-3</v>
      </c>
      <c r="BG167" s="71"/>
      <c r="BH167" s="71"/>
      <c r="BI167" s="71"/>
    </row>
    <row r="168" spans="1:63" s="3" customFormat="1" ht="25.5" x14ac:dyDescent="0.25">
      <c r="A168" s="148"/>
      <c r="B168" s="149" t="s">
        <v>190</v>
      </c>
      <c r="C168" s="52" t="s">
        <v>189</v>
      </c>
      <c r="D168" s="52"/>
      <c r="E168" s="53" t="s">
        <v>51</v>
      </c>
      <c r="F168" s="53"/>
      <c r="G168" s="53"/>
      <c r="H168" s="71"/>
      <c r="I168" s="71"/>
      <c r="J168" s="71"/>
      <c r="L168" s="55">
        <v>41821</v>
      </c>
      <c r="M168" s="150"/>
      <c r="N168" s="150"/>
      <c r="O168" s="55">
        <v>42095</v>
      </c>
      <c r="P168" s="150"/>
      <c r="Q168" s="150"/>
      <c r="R168" s="352">
        <v>42461</v>
      </c>
      <c r="S168" s="150"/>
      <c r="T168" s="150"/>
      <c r="V168" s="151">
        <v>150</v>
      </c>
      <c r="W168" s="151">
        <v>117.3</v>
      </c>
      <c r="X168" s="277"/>
      <c r="Y168" s="59"/>
      <c r="Z168" s="277">
        <v>117.53</v>
      </c>
      <c r="AA168" s="59"/>
      <c r="AB168" s="59"/>
      <c r="AC168" s="367">
        <v>117.76</v>
      </c>
      <c r="AD168" s="283"/>
      <c r="AE168" s="283"/>
      <c r="AF168" s="368">
        <v>117.3</v>
      </c>
      <c r="AG168" s="367">
        <v>117.53</v>
      </c>
      <c r="AH168" s="367">
        <v>117.76</v>
      </c>
      <c r="AJ168" s="58">
        <v>1</v>
      </c>
      <c r="AK168" s="58">
        <v>0</v>
      </c>
      <c r="AL168" s="58">
        <v>0</v>
      </c>
      <c r="AM168" s="58">
        <v>1</v>
      </c>
      <c r="AN168" s="58">
        <v>0</v>
      </c>
      <c r="AO168" s="58">
        <v>0</v>
      </c>
      <c r="AP168" s="370">
        <v>1</v>
      </c>
      <c r="AQ168" s="370">
        <v>0</v>
      </c>
      <c r="AR168" s="370">
        <v>0</v>
      </c>
      <c r="AT168" s="279"/>
      <c r="AU168" s="279"/>
      <c r="AV168" s="279"/>
      <c r="AW168" s="279"/>
      <c r="AX168" s="312">
        <v>150</v>
      </c>
      <c r="AY168" s="281">
        <v>117.3</v>
      </c>
      <c r="AZ168" s="281">
        <v>117.53</v>
      </c>
      <c r="BA168" s="281">
        <v>117.76</v>
      </c>
      <c r="BB168" s="279"/>
      <c r="BC168" s="282">
        <v>-0.21800000000000003</v>
      </c>
      <c r="BD168" s="282">
        <v>1.960784313725524E-3</v>
      </c>
      <c r="BE168" s="282">
        <v>1.9569471624266482E-3</v>
      </c>
      <c r="BG168" s="71"/>
      <c r="BH168" s="71"/>
      <c r="BI168" s="71"/>
    </row>
    <row r="169" spans="1:63" s="3" customFormat="1" ht="25.5" x14ac:dyDescent="0.25">
      <c r="A169" s="148"/>
      <c r="B169" s="149" t="s">
        <v>191</v>
      </c>
      <c r="C169" s="52" t="s">
        <v>189</v>
      </c>
      <c r="D169" s="52"/>
      <c r="E169" s="53" t="s">
        <v>51</v>
      </c>
      <c r="F169" s="53"/>
      <c r="G169" s="53"/>
      <c r="H169" s="71"/>
      <c r="I169" s="71"/>
      <c r="J169" s="71"/>
      <c r="L169" s="55">
        <v>41821</v>
      </c>
      <c r="M169" s="150"/>
      <c r="N169" s="150"/>
      <c r="O169" s="55">
        <v>42095</v>
      </c>
      <c r="P169" s="150"/>
      <c r="Q169" s="150"/>
      <c r="R169" s="352">
        <v>42461</v>
      </c>
      <c r="S169" s="150"/>
      <c r="T169" s="150"/>
      <c r="V169" s="151">
        <v>180</v>
      </c>
      <c r="W169" s="151">
        <v>138.86000000000001</v>
      </c>
      <c r="X169" s="277"/>
      <c r="Y169" s="59"/>
      <c r="Z169" s="277">
        <v>139.13</v>
      </c>
      <c r="AA169" s="59"/>
      <c r="AB169" s="59"/>
      <c r="AC169" s="367">
        <v>139.4</v>
      </c>
      <c r="AD169" s="283"/>
      <c r="AE169" s="283"/>
      <c r="AF169" s="368">
        <v>138.86000000000001</v>
      </c>
      <c r="AG169" s="367">
        <v>139.13</v>
      </c>
      <c r="AH169" s="367">
        <v>139.4</v>
      </c>
      <c r="AJ169" s="58">
        <v>1</v>
      </c>
      <c r="AK169" s="58">
        <v>0</v>
      </c>
      <c r="AL169" s="58">
        <v>0</v>
      </c>
      <c r="AM169" s="58">
        <v>1</v>
      </c>
      <c r="AN169" s="58">
        <v>0</v>
      </c>
      <c r="AO169" s="58">
        <v>0</v>
      </c>
      <c r="AP169" s="370">
        <v>1</v>
      </c>
      <c r="AQ169" s="370">
        <v>0</v>
      </c>
      <c r="AR169" s="370">
        <v>0</v>
      </c>
      <c r="AT169" s="279"/>
      <c r="AU169" s="279"/>
      <c r="AV169" s="279"/>
      <c r="AW169" s="279"/>
      <c r="AX169" s="312">
        <v>180</v>
      </c>
      <c r="AY169" s="281">
        <v>138.86000000000001</v>
      </c>
      <c r="AZ169" s="281">
        <v>139.13</v>
      </c>
      <c r="BA169" s="281">
        <v>139.4</v>
      </c>
      <c r="BB169" s="279"/>
      <c r="BC169" s="282">
        <v>-0.22855555555555548</v>
      </c>
      <c r="BD169" s="282">
        <v>1.9444044361225823E-3</v>
      </c>
      <c r="BE169" s="282">
        <v>1.94063106447215E-3</v>
      </c>
      <c r="BG169" s="71"/>
      <c r="BH169" s="71"/>
      <c r="BI169" s="71"/>
    </row>
    <row r="170" spans="1:63" s="3" customFormat="1" x14ac:dyDescent="0.25">
      <c r="A170" s="148"/>
      <c r="B170" s="149" t="s">
        <v>192</v>
      </c>
      <c r="C170" s="52" t="s">
        <v>189</v>
      </c>
      <c r="D170" s="52"/>
      <c r="E170" s="53" t="s">
        <v>51</v>
      </c>
      <c r="F170" s="53"/>
      <c r="G170" s="53"/>
      <c r="H170" s="71"/>
      <c r="I170" s="71"/>
      <c r="J170" s="71"/>
      <c r="L170" s="55">
        <v>41821</v>
      </c>
      <c r="M170" s="150"/>
      <c r="N170" s="150"/>
      <c r="O170" s="55">
        <v>42095</v>
      </c>
      <c r="P170" s="150"/>
      <c r="Q170" s="150"/>
      <c r="R170" s="352">
        <v>42461</v>
      </c>
      <c r="S170" s="150"/>
      <c r="T170" s="150"/>
      <c r="V170" s="151">
        <v>60</v>
      </c>
      <c r="W170" s="151">
        <v>43.13</v>
      </c>
      <c r="X170" s="277"/>
      <c r="Y170" s="59"/>
      <c r="Z170" s="277">
        <v>43.21</v>
      </c>
      <c r="AA170" s="59"/>
      <c r="AB170" s="59"/>
      <c r="AC170" s="367">
        <v>43.29</v>
      </c>
      <c r="AD170" s="283"/>
      <c r="AE170" s="283"/>
      <c r="AF170" s="368">
        <v>43.13</v>
      </c>
      <c r="AG170" s="367">
        <v>43.21</v>
      </c>
      <c r="AH170" s="367">
        <v>43.29</v>
      </c>
      <c r="AJ170" s="58">
        <v>1</v>
      </c>
      <c r="AK170" s="58">
        <v>0</v>
      </c>
      <c r="AL170" s="58">
        <v>0</v>
      </c>
      <c r="AM170" s="58">
        <v>1</v>
      </c>
      <c r="AN170" s="58">
        <v>0</v>
      </c>
      <c r="AO170" s="58">
        <v>0</v>
      </c>
      <c r="AP170" s="370">
        <v>1</v>
      </c>
      <c r="AQ170" s="370">
        <v>0</v>
      </c>
      <c r="AR170" s="370">
        <v>0</v>
      </c>
      <c r="AT170" s="279"/>
      <c r="AU170" s="279"/>
      <c r="AV170" s="279"/>
      <c r="AW170" s="279"/>
      <c r="AX170" s="312">
        <v>60</v>
      </c>
      <c r="AY170" s="281">
        <v>43.13</v>
      </c>
      <c r="AZ170" s="281">
        <v>43.21</v>
      </c>
      <c r="BA170" s="281">
        <v>43.29</v>
      </c>
      <c r="BB170" s="279"/>
      <c r="BC170" s="282">
        <v>-0.28116666666666662</v>
      </c>
      <c r="BD170" s="282">
        <v>1.8548574078367328E-3</v>
      </c>
      <c r="BE170" s="282">
        <v>1.8514232816477273E-3</v>
      </c>
      <c r="BG170" s="71"/>
      <c r="BH170" s="71"/>
      <c r="BI170" s="71"/>
    </row>
    <row r="171" spans="1:63" s="3" customFormat="1" ht="25.5" x14ac:dyDescent="0.25">
      <c r="A171" s="1"/>
      <c r="B171" s="149" t="s">
        <v>193</v>
      </c>
      <c r="C171" s="52" t="s">
        <v>189</v>
      </c>
      <c r="D171" s="52"/>
      <c r="E171" s="53" t="s">
        <v>51</v>
      </c>
      <c r="F171" s="53"/>
      <c r="G171" s="53"/>
      <c r="H171" s="71"/>
      <c r="I171" s="71"/>
      <c r="J171" s="71"/>
      <c r="L171" s="55">
        <v>41821</v>
      </c>
      <c r="M171" s="150"/>
      <c r="N171" s="150"/>
      <c r="O171" s="55">
        <v>42095</v>
      </c>
      <c r="P171" s="150"/>
      <c r="Q171" s="150"/>
      <c r="R171" s="352">
        <v>42461</v>
      </c>
      <c r="S171" s="150"/>
      <c r="T171" s="150"/>
      <c r="V171" s="151">
        <v>90</v>
      </c>
      <c r="W171" s="151">
        <v>64.7</v>
      </c>
      <c r="X171" s="277"/>
      <c r="Y171" s="59"/>
      <c r="Z171" s="277">
        <v>64.819999999999993</v>
      </c>
      <c r="AA171" s="59"/>
      <c r="AB171" s="59"/>
      <c r="AC171" s="367">
        <v>64.94</v>
      </c>
      <c r="AD171" s="283"/>
      <c r="AE171" s="283"/>
      <c r="AF171" s="368">
        <v>64.7</v>
      </c>
      <c r="AG171" s="367">
        <v>64.819999999999993</v>
      </c>
      <c r="AH171" s="367">
        <v>64.94</v>
      </c>
      <c r="AJ171" s="58">
        <v>1</v>
      </c>
      <c r="AK171" s="58">
        <v>0</v>
      </c>
      <c r="AL171" s="58">
        <v>0</v>
      </c>
      <c r="AM171" s="58">
        <v>1</v>
      </c>
      <c r="AN171" s="58">
        <v>0</v>
      </c>
      <c r="AO171" s="58">
        <v>0</v>
      </c>
      <c r="AP171" s="370">
        <v>1</v>
      </c>
      <c r="AQ171" s="370">
        <v>0</v>
      </c>
      <c r="AR171" s="370">
        <v>0</v>
      </c>
      <c r="AT171" s="279"/>
      <c r="AU171" s="279"/>
      <c r="AV171" s="279"/>
      <c r="AW171" s="279"/>
      <c r="AX171" s="312">
        <v>90</v>
      </c>
      <c r="AY171" s="281">
        <v>64.7</v>
      </c>
      <c r="AZ171" s="281">
        <v>64.819999999999993</v>
      </c>
      <c r="BA171" s="281">
        <v>64.94</v>
      </c>
      <c r="BB171" s="279"/>
      <c r="BC171" s="282">
        <v>-0.28111111111111109</v>
      </c>
      <c r="BD171" s="282">
        <v>1.8547140649148427E-3</v>
      </c>
      <c r="BE171" s="282">
        <v>1.8512804689911225E-3</v>
      </c>
      <c r="BG171" s="71"/>
      <c r="BH171" s="71"/>
      <c r="BI171" s="71"/>
    </row>
    <row r="172" spans="1:63" s="3" customFormat="1" ht="25.5" x14ac:dyDescent="0.25">
      <c r="A172" s="1"/>
      <c r="B172" s="149" t="s">
        <v>194</v>
      </c>
      <c r="C172" s="52" t="s">
        <v>189</v>
      </c>
      <c r="D172" s="52"/>
      <c r="E172" s="53" t="s">
        <v>51</v>
      </c>
      <c r="F172" s="53"/>
      <c r="G172" s="53"/>
      <c r="H172" s="71"/>
      <c r="I172" s="71"/>
      <c r="J172" s="71"/>
      <c r="L172" s="55">
        <v>41821</v>
      </c>
      <c r="M172" s="150"/>
      <c r="N172" s="150"/>
      <c r="O172" s="55">
        <v>42095</v>
      </c>
      <c r="P172" s="150"/>
      <c r="Q172" s="150"/>
      <c r="R172" s="352">
        <v>42461</v>
      </c>
      <c r="S172" s="150"/>
      <c r="T172" s="150"/>
      <c r="V172" s="151">
        <v>120</v>
      </c>
      <c r="W172" s="151">
        <v>86.26</v>
      </c>
      <c r="X172" s="277"/>
      <c r="Y172" s="59"/>
      <c r="Z172" s="277">
        <v>86.43</v>
      </c>
      <c r="AA172" s="59"/>
      <c r="AB172" s="59"/>
      <c r="AC172" s="367">
        <v>86.6</v>
      </c>
      <c r="AD172" s="283"/>
      <c r="AE172" s="283"/>
      <c r="AF172" s="368">
        <v>86.26</v>
      </c>
      <c r="AG172" s="367">
        <v>86.43</v>
      </c>
      <c r="AH172" s="367">
        <v>86.6</v>
      </c>
      <c r="AJ172" s="58">
        <v>1</v>
      </c>
      <c r="AK172" s="58">
        <v>0</v>
      </c>
      <c r="AL172" s="58">
        <v>0</v>
      </c>
      <c r="AM172" s="58">
        <v>1</v>
      </c>
      <c r="AN172" s="58">
        <v>0</v>
      </c>
      <c r="AO172" s="58">
        <v>0</v>
      </c>
      <c r="AP172" s="370">
        <v>1</v>
      </c>
      <c r="AQ172" s="370">
        <v>0</v>
      </c>
      <c r="AR172" s="370">
        <v>0</v>
      </c>
      <c r="AT172" s="279"/>
      <c r="AU172" s="279"/>
      <c r="AV172" s="279"/>
      <c r="AW172" s="279"/>
      <c r="AX172" s="312">
        <v>120</v>
      </c>
      <c r="AY172" s="281">
        <v>86.26</v>
      </c>
      <c r="AZ172" s="281">
        <v>86.43</v>
      </c>
      <c r="BA172" s="281">
        <v>86.6</v>
      </c>
      <c r="BB172" s="279"/>
      <c r="BC172" s="282">
        <v>-0.28116666666666662</v>
      </c>
      <c r="BD172" s="282">
        <v>1.9707859958265905E-3</v>
      </c>
      <c r="BE172" s="282">
        <v>1.9669096378570807E-3</v>
      </c>
      <c r="BG172" s="71"/>
      <c r="BH172" s="71"/>
      <c r="BI172" s="71"/>
    </row>
    <row r="173" spans="1:63" s="3" customFormat="1" ht="25.5" x14ac:dyDescent="0.25">
      <c r="A173" s="1"/>
      <c r="B173" s="152" t="s">
        <v>195</v>
      </c>
      <c r="C173" s="52" t="s">
        <v>189</v>
      </c>
      <c r="D173" s="52"/>
      <c r="E173" s="53" t="s">
        <v>51</v>
      </c>
      <c r="F173" s="53"/>
      <c r="G173" s="53"/>
      <c r="H173" s="153"/>
      <c r="I173" s="153"/>
      <c r="J173" s="153"/>
      <c r="L173" s="55">
        <v>41821</v>
      </c>
      <c r="M173" s="150"/>
      <c r="N173" s="150"/>
      <c r="O173" s="55">
        <v>42095</v>
      </c>
      <c r="P173" s="150"/>
      <c r="Q173" s="150"/>
      <c r="R173" s="352">
        <v>42461</v>
      </c>
      <c r="S173" s="150"/>
      <c r="T173" s="150"/>
      <c r="V173" s="151">
        <v>30</v>
      </c>
      <c r="W173" s="151">
        <v>26.3</v>
      </c>
      <c r="X173" s="277"/>
      <c r="Y173" s="59"/>
      <c r="Z173" s="277">
        <v>26.35</v>
      </c>
      <c r="AA173" s="59"/>
      <c r="AB173" s="59"/>
      <c r="AC173" s="367">
        <v>26.4</v>
      </c>
      <c r="AD173" s="283"/>
      <c r="AE173" s="283"/>
      <c r="AF173" s="368">
        <v>26.3</v>
      </c>
      <c r="AG173" s="367">
        <v>26.35</v>
      </c>
      <c r="AH173" s="367">
        <v>26.4</v>
      </c>
      <c r="AJ173" s="58">
        <v>1</v>
      </c>
      <c r="AK173" s="58">
        <v>0</v>
      </c>
      <c r="AL173" s="58">
        <v>0</v>
      </c>
      <c r="AM173" s="58">
        <v>1</v>
      </c>
      <c r="AN173" s="58">
        <v>0</v>
      </c>
      <c r="AO173" s="58">
        <v>0</v>
      </c>
      <c r="AP173" s="370">
        <v>1</v>
      </c>
      <c r="AQ173" s="370">
        <v>0</v>
      </c>
      <c r="AR173" s="370">
        <v>0</v>
      </c>
      <c r="AT173" s="279"/>
      <c r="AU173" s="279"/>
      <c r="AV173" s="279"/>
      <c r="AW173" s="279"/>
      <c r="AX173" s="312">
        <v>30</v>
      </c>
      <c r="AY173" s="281">
        <v>26.3</v>
      </c>
      <c r="AZ173" s="281">
        <v>26.35</v>
      </c>
      <c r="BA173" s="281">
        <v>26.4</v>
      </c>
      <c r="BB173" s="279"/>
      <c r="BC173" s="282">
        <v>-0.12333333333333331</v>
      </c>
      <c r="BD173" s="282">
        <v>1.9011406844106733E-3</v>
      </c>
      <c r="BE173" s="282">
        <v>1.8975332068310116E-3</v>
      </c>
      <c r="BG173" s="71"/>
      <c r="BH173" s="71"/>
      <c r="BI173" s="71"/>
    </row>
    <row r="174" spans="1:63" s="3" customFormat="1" ht="25.5" x14ac:dyDescent="0.25">
      <c r="A174" s="1"/>
      <c r="B174" s="152" t="s">
        <v>196</v>
      </c>
      <c r="C174" s="52" t="s">
        <v>189</v>
      </c>
      <c r="D174" s="52"/>
      <c r="E174" s="53" t="s">
        <v>51</v>
      </c>
      <c r="F174" s="53"/>
      <c r="G174" s="53"/>
      <c r="H174" s="153"/>
      <c r="I174" s="153"/>
      <c r="J174" s="153"/>
      <c r="L174" s="55">
        <v>41821</v>
      </c>
      <c r="M174" s="150"/>
      <c r="N174" s="150"/>
      <c r="O174" s="55">
        <v>42095</v>
      </c>
      <c r="P174" s="150"/>
      <c r="Q174" s="150"/>
      <c r="R174" s="352">
        <v>42461</v>
      </c>
      <c r="S174" s="150"/>
      <c r="T174" s="150"/>
      <c r="V174" s="151">
        <v>60</v>
      </c>
      <c r="W174" s="151">
        <v>52.6</v>
      </c>
      <c r="X174" s="277"/>
      <c r="Y174" s="59"/>
      <c r="Z174" s="277">
        <v>52.7</v>
      </c>
      <c r="AA174" s="59"/>
      <c r="AB174" s="59"/>
      <c r="AC174" s="367">
        <v>52.8</v>
      </c>
      <c r="AD174" s="283"/>
      <c r="AE174" s="283"/>
      <c r="AF174" s="368">
        <v>52.6</v>
      </c>
      <c r="AG174" s="367">
        <v>52.7</v>
      </c>
      <c r="AH174" s="367">
        <v>52.8</v>
      </c>
      <c r="AJ174" s="58">
        <v>1</v>
      </c>
      <c r="AK174" s="58">
        <v>0</v>
      </c>
      <c r="AL174" s="58">
        <v>0</v>
      </c>
      <c r="AM174" s="58">
        <v>1</v>
      </c>
      <c r="AN174" s="58">
        <v>0</v>
      </c>
      <c r="AO174" s="58">
        <v>0</v>
      </c>
      <c r="AP174" s="370">
        <v>1</v>
      </c>
      <c r="AQ174" s="370">
        <v>0</v>
      </c>
      <c r="AR174" s="370">
        <v>0</v>
      </c>
      <c r="AT174" s="279"/>
      <c r="AU174" s="279"/>
      <c r="AV174" s="279"/>
      <c r="AW174" s="279"/>
      <c r="AX174" s="312">
        <v>60</v>
      </c>
      <c r="AY174" s="281">
        <v>52.6</v>
      </c>
      <c r="AZ174" s="281">
        <v>52.7</v>
      </c>
      <c r="BA174" s="281">
        <v>52.8</v>
      </c>
      <c r="BB174" s="279"/>
      <c r="BC174" s="282">
        <v>-0.12333333333333331</v>
      </c>
      <c r="BD174" s="282">
        <v>1.9011406844106733E-3</v>
      </c>
      <c r="BE174" s="282">
        <v>1.8975332068310116E-3</v>
      </c>
      <c r="BG174" s="71"/>
      <c r="BH174" s="71"/>
      <c r="BI174" s="71"/>
    </row>
    <row r="175" spans="1:63" s="3" customFormat="1" ht="25.5" x14ac:dyDescent="0.25">
      <c r="A175" s="1"/>
      <c r="B175" s="152" t="s">
        <v>197</v>
      </c>
      <c r="C175" s="52" t="s">
        <v>189</v>
      </c>
      <c r="D175" s="52"/>
      <c r="E175" s="53" t="s">
        <v>51</v>
      </c>
      <c r="F175" s="53"/>
      <c r="G175" s="53"/>
      <c r="H175" s="153"/>
      <c r="I175" s="153"/>
      <c r="J175" s="153"/>
      <c r="L175" s="55">
        <v>41821</v>
      </c>
      <c r="M175" s="150"/>
      <c r="N175" s="150"/>
      <c r="O175" s="55">
        <v>42095</v>
      </c>
      <c r="P175" s="150"/>
      <c r="Q175" s="150"/>
      <c r="R175" s="352">
        <v>42461</v>
      </c>
      <c r="S175" s="150"/>
      <c r="T175" s="150"/>
      <c r="V175" s="151">
        <v>30</v>
      </c>
      <c r="W175" s="151">
        <v>26.3</v>
      </c>
      <c r="X175" s="277"/>
      <c r="Y175" s="59"/>
      <c r="Z175" s="277">
        <v>26.35</v>
      </c>
      <c r="AA175" s="59"/>
      <c r="AB175" s="59"/>
      <c r="AC175" s="367">
        <v>26.4</v>
      </c>
      <c r="AD175" s="283"/>
      <c r="AE175" s="283"/>
      <c r="AF175" s="368">
        <v>26.3</v>
      </c>
      <c r="AG175" s="367">
        <v>26.35</v>
      </c>
      <c r="AH175" s="367">
        <v>26.4</v>
      </c>
      <c r="AJ175" s="58">
        <v>1</v>
      </c>
      <c r="AK175" s="58">
        <v>0</v>
      </c>
      <c r="AL175" s="58">
        <v>0</v>
      </c>
      <c r="AM175" s="58">
        <v>1</v>
      </c>
      <c r="AN175" s="58">
        <v>0</v>
      </c>
      <c r="AO175" s="58">
        <v>0</v>
      </c>
      <c r="AP175" s="370">
        <v>1</v>
      </c>
      <c r="AQ175" s="370">
        <v>0</v>
      </c>
      <c r="AR175" s="370">
        <v>0</v>
      </c>
      <c r="AT175" s="279"/>
      <c r="AU175" s="279"/>
      <c r="AV175" s="279"/>
      <c r="AW175" s="279"/>
      <c r="AX175" s="312">
        <v>30</v>
      </c>
      <c r="AY175" s="281">
        <v>26.3</v>
      </c>
      <c r="AZ175" s="281">
        <v>26.35</v>
      </c>
      <c r="BA175" s="281">
        <v>26.4</v>
      </c>
      <c r="BB175" s="279"/>
      <c r="BC175" s="282">
        <v>-0.12333333333333331</v>
      </c>
      <c r="BD175" s="282">
        <v>1.9011406844106733E-3</v>
      </c>
      <c r="BE175" s="282">
        <v>1.8975332068310116E-3</v>
      </c>
      <c r="BG175" s="71"/>
      <c r="BH175" s="71"/>
      <c r="BI175" s="71"/>
    </row>
    <row r="176" spans="1:63" s="3" customFormat="1" ht="25.5" x14ac:dyDescent="0.25">
      <c r="A176" s="1"/>
      <c r="B176" s="152" t="s">
        <v>198</v>
      </c>
      <c r="C176" s="52" t="s">
        <v>189</v>
      </c>
      <c r="D176" s="52"/>
      <c r="E176" s="53" t="s">
        <v>51</v>
      </c>
      <c r="F176" s="53"/>
      <c r="G176" s="53"/>
      <c r="H176" s="153"/>
      <c r="I176" s="153"/>
      <c r="J176" s="153"/>
      <c r="L176" s="55">
        <v>41821</v>
      </c>
      <c r="M176" s="150"/>
      <c r="N176" s="150"/>
      <c r="O176" s="55">
        <v>42095</v>
      </c>
      <c r="P176" s="150"/>
      <c r="Q176" s="150"/>
      <c r="R176" s="352">
        <v>42461</v>
      </c>
      <c r="S176" s="150"/>
      <c r="T176" s="150"/>
      <c r="V176" s="151">
        <v>60</v>
      </c>
      <c r="W176" s="151">
        <v>52.6</v>
      </c>
      <c r="X176" s="277"/>
      <c r="Y176" s="59"/>
      <c r="Z176" s="277">
        <v>52.7</v>
      </c>
      <c r="AA176" s="59"/>
      <c r="AB176" s="59"/>
      <c r="AC176" s="367">
        <v>52.8</v>
      </c>
      <c r="AD176" s="283"/>
      <c r="AE176" s="283"/>
      <c r="AF176" s="368">
        <v>52.6</v>
      </c>
      <c r="AG176" s="367">
        <v>52.7</v>
      </c>
      <c r="AH176" s="367">
        <v>52.8</v>
      </c>
      <c r="AJ176" s="58">
        <v>1</v>
      </c>
      <c r="AK176" s="58">
        <v>0</v>
      </c>
      <c r="AL176" s="58">
        <v>0</v>
      </c>
      <c r="AM176" s="58">
        <v>1</v>
      </c>
      <c r="AN176" s="58">
        <v>0</v>
      </c>
      <c r="AO176" s="58">
        <v>0</v>
      </c>
      <c r="AP176" s="370">
        <v>1</v>
      </c>
      <c r="AQ176" s="370">
        <v>0</v>
      </c>
      <c r="AR176" s="370">
        <v>0</v>
      </c>
      <c r="AT176" s="279"/>
      <c r="AU176" s="279"/>
      <c r="AV176" s="279"/>
      <c r="AW176" s="279"/>
      <c r="AX176" s="312">
        <v>60</v>
      </c>
      <c r="AY176" s="281">
        <v>52.6</v>
      </c>
      <c r="AZ176" s="281">
        <v>52.7</v>
      </c>
      <c r="BA176" s="281">
        <v>52.8</v>
      </c>
      <c r="BB176" s="279"/>
      <c r="BC176" s="282">
        <v>-0.12333333333333331</v>
      </c>
      <c r="BD176" s="282">
        <v>1.9011406844106733E-3</v>
      </c>
      <c r="BE176" s="282">
        <v>1.8975332068310116E-3</v>
      </c>
      <c r="BG176" s="71"/>
      <c r="BH176" s="71"/>
      <c r="BI176" s="71"/>
    </row>
    <row r="177" spans="1:61" s="3" customFormat="1" x14ac:dyDescent="0.25">
      <c r="A177" s="1"/>
      <c r="B177" s="152" t="s">
        <v>199</v>
      </c>
      <c r="C177" s="52" t="s">
        <v>189</v>
      </c>
      <c r="D177" s="52"/>
      <c r="E177" s="53" t="s">
        <v>51</v>
      </c>
      <c r="F177" s="53"/>
      <c r="G177" s="53"/>
      <c r="H177" s="153"/>
      <c r="I177" s="153"/>
      <c r="J177" s="153"/>
      <c r="L177" s="55">
        <v>41821</v>
      </c>
      <c r="M177" s="150"/>
      <c r="N177" s="150"/>
      <c r="O177" s="55">
        <v>42095</v>
      </c>
      <c r="P177" s="150"/>
      <c r="Q177" s="150"/>
      <c r="R177" s="352">
        <v>42461</v>
      </c>
      <c r="S177" s="150"/>
      <c r="T177" s="150"/>
      <c r="V177" s="151">
        <v>120</v>
      </c>
      <c r="W177" s="151">
        <v>105.2</v>
      </c>
      <c r="X177" s="277"/>
      <c r="Y177" s="59"/>
      <c r="Z177" s="277">
        <v>105.4</v>
      </c>
      <c r="AA177" s="59"/>
      <c r="AB177" s="59"/>
      <c r="AC177" s="367">
        <v>105.6</v>
      </c>
      <c r="AD177" s="283"/>
      <c r="AE177" s="283"/>
      <c r="AF177" s="368">
        <v>105.2</v>
      </c>
      <c r="AG177" s="367">
        <v>105.4</v>
      </c>
      <c r="AH177" s="367">
        <v>105.6</v>
      </c>
      <c r="AJ177" s="58">
        <v>1</v>
      </c>
      <c r="AK177" s="58">
        <v>0</v>
      </c>
      <c r="AL177" s="58">
        <v>0</v>
      </c>
      <c r="AM177" s="58">
        <v>1</v>
      </c>
      <c r="AN177" s="58">
        <v>0</v>
      </c>
      <c r="AO177" s="58">
        <v>0</v>
      </c>
      <c r="AP177" s="370">
        <v>1</v>
      </c>
      <c r="AQ177" s="370">
        <v>0</v>
      </c>
      <c r="AR177" s="370">
        <v>0</v>
      </c>
      <c r="AT177" s="279"/>
      <c r="AU177" s="279"/>
      <c r="AV177" s="279"/>
      <c r="AW177" s="279"/>
      <c r="AX177" s="312">
        <v>120</v>
      </c>
      <c r="AY177" s="281">
        <v>105.2</v>
      </c>
      <c r="AZ177" s="281">
        <v>105.4</v>
      </c>
      <c r="BA177" s="281">
        <v>105.6</v>
      </c>
      <c r="BB177" s="279"/>
      <c r="BC177" s="282">
        <v>-0.12333333333333331</v>
      </c>
      <c r="BD177" s="282">
        <v>1.9011406844106733E-3</v>
      </c>
      <c r="BE177" s="282">
        <v>1.8975332068310116E-3</v>
      </c>
      <c r="BG177" s="71"/>
      <c r="BH177" s="71"/>
      <c r="BI177" s="71"/>
    </row>
    <row r="178" spans="1:61" x14ac:dyDescent="0.25">
      <c r="B178" s="154" t="s">
        <v>200</v>
      </c>
      <c r="C178" s="52" t="s">
        <v>189</v>
      </c>
      <c r="E178" s="53" t="s">
        <v>51</v>
      </c>
      <c r="F178" s="53"/>
      <c r="G178" s="53"/>
      <c r="H178" s="153"/>
      <c r="I178" s="153"/>
      <c r="J178" s="153"/>
      <c r="L178" s="55">
        <v>41821</v>
      </c>
      <c r="O178" s="55">
        <v>42095</v>
      </c>
      <c r="R178" s="352">
        <v>42461</v>
      </c>
      <c r="V178" s="151">
        <v>60</v>
      </c>
      <c r="W178" s="151">
        <v>52.6</v>
      </c>
      <c r="X178" s="278"/>
      <c r="Z178" s="278">
        <v>52.7</v>
      </c>
      <c r="AC178" s="367">
        <v>52.8</v>
      </c>
      <c r="AD178" s="279"/>
      <c r="AE178" s="279"/>
      <c r="AF178" s="368">
        <v>52.6</v>
      </c>
      <c r="AG178" s="369">
        <v>52.7</v>
      </c>
      <c r="AH178" s="367">
        <v>52.8</v>
      </c>
      <c r="AJ178" s="58">
        <v>1</v>
      </c>
      <c r="AK178" s="58">
        <v>0</v>
      </c>
      <c r="AL178" s="58">
        <v>0</v>
      </c>
      <c r="AM178" s="58">
        <v>1</v>
      </c>
      <c r="AN178" s="58">
        <v>0</v>
      </c>
      <c r="AO178" s="58">
        <v>0</v>
      </c>
      <c r="AP178" s="370">
        <v>1</v>
      </c>
      <c r="AQ178" s="370">
        <v>0</v>
      </c>
      <c r="AR178" s="370">
        <v>0</v>
      </c>
      <c r="AT178" s="279"/>
      <c r="AU178" s="279"/>
      <c r="AV178" s="279"/>
      <c r="AW178" s="279"/>
      <c r="AX178" s="312">
        <v>60</v>
      </c>
      <c r="AY178" s="281">
        <v>52.6</v>
      </c>
      <c r="AZ178" s="281">
        <v>52.7</v>
      </c>
      <c r="BA178" s="281">
        <v>52.8</v>
      </c>
      <c r="BB178" s="279"/>
      <c r="BC178" s="282">
        <v>-0.12333333333333331</v>
      </c>
      <c r="BD178" s="282">
        <v>1.9011406844106733E-3</v>
      </c>
      <c r="BE178" s="282">
        <v>1.8975332068310116E-3</v>
      </c>
      <c r="BG178" s="71"/>
      <c r="BH178" s="71"/>
      <c r="BI178" s="71"/>
    </row>
    <row r="179" spans="1:61" s="154" customFormat="1" ht="12.75" x14ac:dyDescent="0.25">
      <c r="B179" s="154" t="s">
        <v>201</v>
      </c>
      <c r="H179" s="156">
        <v>73986256.04900001</v>
      </c>
      <c r="I179" s="156">
        <v>72631242</v>
      </c>
      <c r="J179" s="347">
        <v>76626666.929999754</v>
      </c>
      <c r="BG179" s="157"/>
      <c r="BH179" s="157"/>
      <c r="BI179" s="157"/>
    </row>
    <row r="180" spans="1:61" ht="15.75" thickBot="1" x14ac:dyDescent="0.3">
      <c r="BG180" s="155"/>
      <c r="BH180" s="155"/>
      <c r="BI180" s="155"/>
    </row>
    <row r="181" spans="1:61" x14ac:dyDescent="0.25">
      <c r="A181" s="158"/>
      <c r="B181" s="159" t="s">
        <v>202</v>
      </c>
      <c r="C181" s="160"/>
      <c r="D181" s="160"/>
      <c r="E181" s="160"/>
      <c r="F181" s="160"/>
      <c r="G181" s="161"/>
      <c r="H181" s="162"/>
      <c r="I181" s="162"/>
      <c r="J181" s="162"/>
      <c r="K181" s="163"/>
      <c r="BG181" s="155"/>
      <c r="BH181" s="155"/>
      <c r="BI181" s="155"/>
    </row>
    <row r="182" spans="1:61" x14ac:dyDescent="0.25">
      <c r="A182" s="164">
        <v>1</v>
      </c>
      <c r="B182" s="411" t="s">
        <v>203</v>
      </c>
      <c r="C182" s="412"/>
      <c r="D182" s="412"/>
      <c r="E182" s="412"/>
      <c r="F182" s="412"/>
      <c r="G182" s="412"/>
      <c r="H182" s="412"/>
      <c r="I182" s="412"/>
      <c r="J182" s="412"/>
      <c r="K182" s="413"/>
      <c r="BG182" s="155"/>
      <c r="BH182" s="155"/>
      <c r="BI182" s="155"/>
    </row>
    <row r="183" spans="1:61" x14ac:dyDescent="0.25">
      <c r="A183" s="164">
        <v>2</v>
      </c>
      <c r="B183" s="402" t="s">
        <v>204</v>
      </c>
      <c r="C183" s="403"/>
      <c r="D183" s="403"/>
      <c r="E183" s="403"/>
      <c r="F183" s="403"/>
      <c r="G183" s="403"/>
      <c r="H183" s="403"/>
      <c r="I183" s="403"/>
      <c r="J183" s="403"/>
      <c r="K183" s="404"/>
    </row>
    <row r="184" spans="1:61" x14ac:dyDescent="0.25">
      <c r="A184" s="164">
        <v>3</v>
      </c>
      <c r="B184" s="402" t="s">
        <v>205</v>
      </c>
      <c r="C184" s="403"/>
      <c r="D184" s="403"/>
      <c r="E184" s="403"/>
      <c r="F184" s="403"/>
      <c r="G184" s="403"/>
      <c r="H184" s="403"/>
      <c r="I184" s="403"/>
      <c r="J184" s="403"/>
      <c r="K184" s="404"/>
    </row>
    <row r="185" spans="1:61" x14ac:dyDescent="0.25">
      <c r="A185" s="164">
        <v>4</v>
      </c>
      <c r="B185" s="402" t="s">
        <v>206</v>
      </c>
      <c r="C185" s="403"/>
      <c r="D185" s="403"/>
      <c r="E185" s="403"/>
      <c r="F185" s="403"/>
      <c r="G185" s="403"/>
      <c r="H185" s="403"/>
      <c r="I185" s="403"/>
      <c r="J185" s="403"/>
      <c r="K185" s="404"/>
    </row>
    <row r="186" spans="1:61" ht="15.75" thickBot="1" x14ac:dyDescent="0.3">
      <c r="A186" s="165">
        <v>5</v>
      </c>
      <c r="B186" s="423" t="s">
        <v>207</v>
      </c>
      <c r="C186" s="424"/>
      <c r="D186" s="424"/>
      <c r="E186" s="424"/>
      <c r="F186" s="424"/>
      <c r="G186" s="424"/>
      <c r="H186" s="424"/>
      <c r="I186" s="424"/>
      <c r="J186" s="424"/>
      <c r="K186" s="425"/>
    </row>
    <row r="187" spans="1:61" ht="15.75" thickBot="1" x14ac:dyDescent="0.3">
      <c r="A187" s="166"/>
      <c r="B187" s="426"/>
      <c r="C187" s="426"/>
      <c r="D187" s="426"/>
      <c r="E187" s="426"/>
      <c r="F187" s="426"/>
      <c r="G187" s="265"/>
    </row>
    <row r="188" spans="1:61" x14ac:dyDescent="0.25">
      <c r="A188" s="158"/>
      <c r="B188" s="159" t="s">
        <v>302</v>
      </c>
      <c r="C188" s="160"/>
      <c r="D188" s="160"/>
      <c r="E188" s="160"/>
      <c r="F188" s="160"/>
      <c r="G188" s="160"/>
      <c r="H188" s="160"/>
      <c r="I188" s="160"/>
      <c r="J188" s="160"/>
      <c r="K188" s="160"/>
      <c r="L188" s="273"/>
      <c r="M188" s="166"/>
      <c r="N188" s="166"/>
    </row>
    <row r="189" spans="1:61" x14ac:dyDescent="0.25">
      <c r="A189" s="164">
        <v>1</v>
      </c>
      <c r="B189" s="421" t="s">
        <v>303</v>
      </c>
      <c r="C189" s="422"/>
      <c r="D189" s="422"/>
      <c r="E189" s="422"/>
      <c r="F189" s="422"/>
      <c r="G189" s="422"/>
      <c r="H189" s="422"/>
      <c r="I189" s="422"/>
      <c r="J189" s="422"/>
      <c r="K189" s="422"/>
      <c r="L189" s="274"/>
      <c r="M189" s="275"/>
      <c r="N189" s="275"/>
    </row>
    <row r="190" spans="1:61" ht="15" customHeight="1" x14ac:dyDescent="0.25">
      <c r="A190" s="164">
        <v>2</v>
      </c>
      <c r="B190" s="402" t="s">
        <v>304</v>
      </c>
      <c r="C190" s="403"/>
      <c r="D190" s="403"/>
      <c r="E190" s="403"/>
      <c r="F190" s="403"/>
      <c r="G190" s="403"/>
      <c r="H190" s="403"/>
      <c r="I190" s="403"/>
      <c r="J190" s="403"/>
      <c r="K190" s="403"/>
      <c r="L190" s="273"/>
      <c r="M190" s="166"/>
      <c r="N190" s="166"/>
    </row>
    <row r="191" spans="1:61" ht="15" customHeight="1" x14ac:dyDescent="0.25">
      <c r="A191" s="272">
        <v>3</v>
      </c>
      <c r="B191" s="402" t="s">
        <v>305</v>
      </c>
      <c r="C191" s="403"/>
      <c r="D191" s="403"/>
      <c r="E191" s="403"/>
      <c r="F191" s="403"/>
      <c r="G191" s="403"/>
      <c r="H191" s="403"/>
      <c r="I191" s="403"/>
      <c r="J191" s="403"/>
      <c r="K191" s="403"/>
      <c r="L191" s="273"/>
      <c r="M191" s="166"/>
      <c r="N191" s="166"/>
    </row>
    <row r="192" spans="1:61" ht="15.75" customHeight="1" thickBot="1" x14ac:dyDescent="0.3">
      <c r="A192" s="165">
        <v>4</v>
      </c>
      <c r="B192" s="423" t="s">
        <v>306</v>
      </c>
      <c r="C192" s="424"/>
      <c r="D192" s="424"/>
      <c r="E192" s="424"/>
      <c r="F192" s="424"/>
      <c r="G192" s="424"/>
      <c r="H192" s="424"/>
      <c r="I192" s="424"/>
      <c r="J192" s="424"/>
      <c r="K192" s="424"/>
      <c r="L192" s="273"/>
      <c r="M192" s="166"/>
      <c r="N192" s="166"/>
    </row>
    <row r="193" spans="1:214" ht="15.75" thickBot="1" x14ac:dyDescent="0.3">
      <c r="A193" s="166"/>
      <c r="B193" s="265"/>
      <c r="C193" s="265"/>
      <c r="D193" s="265"/>
      <c r="E193" s="265"/>
      <c r="F193" s="265"/>
      <c r="G193" s="265"/>
    </row>
    <row r="194" spans="1:214" x14ac:dyDescent="0.25">
      <c r="A194" s="158"/>
      <c r="B194" s="159" t="s">
        <v>314</v>
      </c>
      <c r="C194" s="160"/>
      <c r="D194" s="160"/>
      <c r="E194" s="160"/>
      <c r="F194" s="160"/>
      <c r="G194" s="160"/>
      <c r="H194" s="160"/>
      <c r="I194" s="160"/>
      <c r="J194" s="160"/>
      <c r="K194" s="160"/>
      <c r="L194" s="160"/>
      <c r="M194" s="160"/>
      <c r="N194" s="348"/>
      <c r="O194" s="2"/>
      <c r="AX194"/>
      <c r="BF194" s="3"/>
      <c r="BY194" s="3"/>
      <c r="CR194" s="3"/>
      <c r="DO194" s="3"/>
      <c r="EL194" s="3"/>
      <c r="FI194" s="349"/>
      <c r="FJ194" s="350"/>
      <c r="FK194" s="350"/>
      <c r="FL194" s="350"/>
      <c r="GF194" s="349"/>
      <c r="GG194" s="350"/>
      <c r="GH194" s="350"/>
      <c r="GI194" s="350"/>
      <c r="HC194" s="349"/>
      <c r="HD194" s="350"/>
      <c r="HE194" s="350"/>
      <c r="HF194" s="350"/>
    </row>
    <row r="195" spans="1:214" x14ac:dyDescent="0.25">
      <c r="A195" s="164">
        <v>1</v>
      </c>
      <c r="B195" s="400" t="s">
        <v>303</v>
      </c>
      <c r="C195" s="400"/>
      <c r="D195" s="400"/>
      <c r="E195" s="400"/>
      <c r="F195" s="400"/>
      <c r="G195" s="400"/>
      <c r="H195" s="400"/>
      <c r="I195" s="400"/>
      <c r="J195" s="400"/>
      <c r="K195" s="400"/>
      <c r="L195" s="400"/>
      <c r="M195" s="400"/>
      <c r="N195" s="401"/>
      <c r="O195" s="2"/>
      <c r="AX195"/>
      <c r="BF195" s="3"/>
      <c r="BY195" s="3"/>
      <c r="CR195" s="3"/>
      <c r="DO195" s="3"/>
      <c r="EL195" s="3"/>
      <c r="FI195" s="349"/>
      <c r="FJ195" s="350"/>
      <c r="FK195" s="350"/>
      <c r="FL195" s="350"/>
      <c r="GF195" s="349"/>
      <c r="GG195" s="350"/>
      <c r="GH195" s="350"/>
      <c r="GI195" s="350"/>
      <c r="HC195" s="349"/>
      <c r="HD195" s="350"/>
      <c r="HE195" s="350"/>
      <c r="HF195" s="350"/>
    </row>
    <row r="196" spans="1:214" x14ac:dyDescent="0.25">
      <c r="A196" s="164">
        <v>2</v>
      </c>
      <c r="B196" s="402" t="s">
        <v>304</v>
      </c>
      <c r="C196" s="403"/>
      <c r="D196" s="403"/>
      <c r="E196" s="403"/>
      <c r="F196" s="403"/>
      <c r="G196" s="403"/>
      <c r="H196" s="403"/>
      <c r="I196" s="403"/>
      <c r="J196" s="403"/>
      <c r="K196" s="403"/>
      <c r="L196" s="403"/>
      <c r="M196" s="403"/>
      <c r="N196" s="404"/>
      <c r="O196" s="2"/>
      <c r="AX196"/>
      <c r="BF196" s="3"/>
      <c r="BY196" s="3"/>
      <c r="CR196" s="3"/>
      <c r="DO196" s="3"/>
      <c r="EL196" s="3"/>
      <c r="FI196" s="349"/>
      <c r="FJ196" s="350"/>
      <c r="FK196" s="350"/>
      <c r="FL196" s="350"/>
      <c r="GF196" s="349"/>
      <c r="GG196" s="350"/>
      <c r="GH196" s="350"/>
      <c r="GI196" s="350"/>
      <c r="HC196" s="349"/>
      <c r="HD196" s="350"/>
      <c r="HE196" s="350"/>
      <c r="HF196" s="350"/>
    </row>
    <row r="197" spans="1:214" x14ac:dyDescent="0.25">
      <c r="A197" s="272">
        <v>3</v>
      </c>
      <c r="B197" s="402" t="s">
        <v>305</v>
      </c>
      <c r="C197" s="403"/>
      <c r="D197" s="403"/>
      <c r="E197" s="403"/>
      <c r="F197" s="403"/>
      <c r="G197" s="403"/>
      <c r="H197" s="403"/>
      <c r="I197" s="403"/>
      <c r="J197" s="403"/>
      <c r="K197" s="403"/>
      <c r="L197" s="403"/>
      <c r="M197" s="403"/>
      <c r="N197" s="404"/>
      <c r="O197" s="2"/>
      <c r="AX197"/>
      <c r="BF197" s="3"/>
      <c r="BY197" s="3"/>
      <c r="CR197" s="3"/>
      <c r="DO197" s="3"/>
      <c r="EL197" s="3"/>
      <c r="FI197" s="349"/>
      <c r="FJ197" s="350"/>
      <c r="FK197" s="350"/>
      <c r="FL197" s="350"/>
      <c r="GF197" s="349"/>
      <c r="GG197" s="350"/>
      <c r="GH197" s="350"/>
      <c r="GI197" s="350"/>
      <c r="HC197" s="349"/>
      <c r="HD197" s="350"/>
      <c r="HE197" s="350"/>
      <c r="HF197" s="350"/>
    </row>
    <row r="198" spans="1:214" x14ac:dyDescent="0.25">
      <c r="A198" s="272">
        <v>4</v>
      </c>
      <c r="B198" s="405" t="s">
        <v>306</v>
      </c>
      <c r="C198" s="406"/>
      <c r="D198" s="406"/>
      <c r="E198" s="406"/>
      <c r="F198" s="406"/>
      <c r="G198" s="406"/>
      <c r="H198" s="406"/>
      <c r="I198" s="406"/>
      <c r="J198" s="406"/>
      <c r="K198" s="406"/>
      <c r="L198" s="406"/>
      <c r="M198" s="406"/>
      <c r="N198" s="407"/>
      <c r="O198" s="2"/>
      <c r="AX198"/>
      <c r="BF198" s="3"/>
      <c r="BY198" s="3"/>
      <c r="CR198" s="3"/>
      <c r="DO198" s="3"/>
      <c r="EL198" s="3"/>
      <c r="FI198" s="349"/>
      <c r="FJ198" s="350"/>
      <c r="FK198" s="350"/>
      <c r="FL198" s="350"/>
      <c r="GF198" s="349"/>
      <c r="GG198" s="350"/>
      <c r="GH198" s="350"/>
      <c r="GI198" s="350"/>
      <c r="HC198" s="349"/>
      <c r="HD198" s="350"/>
      <c r="HE198" s="350"/>
      <c r="HF198" s="350"/>
    </row>
    <row r="199" spans="1:214" x14ac:dyDescent="0.25">
      <c r="A199" s="164">
        <v>5</v>
      </c>
      <c r="B199" s="402" t="s">
        <v>315</v>
      </c>
      <c r="C199" s="403"/>
      <c r="D199" s="403"/>
      <c r="E199" s="403"/>
      <c r="F199" s="403"/>
      <c r="G199" s="403"/>
      <c r="H199" s="403"/>
      <c r="I199" s="403"/>
      <c r="J199" s="403"/>
      <c r="K199" s="403"/>
      <c r="L199" s="403"/>
      <c r="M199" s="403"/>
      <c r="N199" s="404"/>
      <c r="O199" s="2"/>
      <c r="AX199"/>
      <c r="BF199" s="3"/>
      <c r="BY199" s="3"/>
      <c r="CR199" s="3"/>
      <c r="DO199" s="3"/>
      <c r="EL199" s="3"/>
      <c r="FI199" s="349"/>
      <c r="FJ199" s="350"/>
      <c r="FK199" s="350"/>
      <c r="FL199" s="350"/>
      <c r="GF199" s="349"/>
      <c r="GG199" s="350"/>
      <c r="GH199" s="350"/>
      <c r="GI199" s="350"/>
      <c r="HC199" s="349"/>
      <c r="HD199" s="350"/>
      <c r="HE199" s="350"/>
      <c r="HF199" s="350"/>
    </row>
    <row r="200" spans="1:214" ht="15.75" thickBot="1" x14ac:dyDescent="0.3">
      <c r="A200" s="351">
        <v>6</v>
      </c>
      <c r="B200" s="397" t="s">
        <v>316</v>
      </c>
      <c r="C200" s="398"/>
      <c r="D200" s="398"/>
      <c r="E200" s="398"/>
      <c r="F200" s="398"/>
      <c r="G200" s="398"/>
      <c r="H200" s="398"/>
      <c r="I200" s="398"/>
      <c r="J200" s="398"/>
      <c r="K200" s="398"/>
      <c r="L200" s="398"/>
      <c r="M200" s="398"/>
      <c r="N200" s="399"/>
      <c r="O200" s="2"/>
      <c r="AX200"/>
      <c r="BF200" s="3"/>
      <c r="BY200" s="3"/>
      <c r="CR200" s="3"/>
      <c r="DO200" s="3"/>
      <c r="EL200" s="3"/>
      <c r="FI200" s="349"/>
      <c r="FJ200" s="350"/>
      <c r="FK200" s="350"/>
      <c r="FL200" s="350"/>
      <c r="GF200" s="349"/>
      <c r="GG200" s="350"/>
      <c r="GH200" s="350"/>
      <c r="GI200" s="350"/>
      <c r="HC200" s="349"/>
      <c r="HD200" s="350"/>
      <c r="HE200" s="350"/>
      <c r="HF200" s="350"/>
    </row>
    <row r="201" spans="1:214" x14ac:dyDescent="0.25">
      <c r="A201" s="166"/>
      <c r="B201" s="265"/>
      <c r="C201" s="265"/>
      <c r="D201" s="265"/>
      <c r="E201" s="265"/>
      <c r="F201" s="265"/>
      <c r="G201" s="265"/>
    </row>
    <row r="202" spans="1:214" x14ac:dyDescent="0.25">
      <c r="A202" s="166"/>
      <c r="B202" s="276" t="s">
        <v>307</v>
      </c>
      <c r="C202" s="265"/>
      <c r="D202" s="265"/>
      <c r="E202" s="265"/>
      <c r="F202" s="265"/>
      <c r="G202" s="265"/>
    </row>
    <row r="203" spans="1:214" x14ac:dyDescent="0.25">
      <c r="A203" s="166"/>
      <c r="B203" s="265"/>
      <c r="C203" s="265"/>
      <c r="D203" s="265"/>
      <c r="E203" s="265"/>
      <c r="F203" s="265"/>
      <c r="G203" s="265"/>
    </row>
    <row r="204" spans="1:214" ht="15.75" thickBot="1" x14ac:dyDescent="0.3">
      <c r="B204" s="14" t="s">
        <v>290</v>
      </c>
      <c r="C204"/>
      <c r="D204"/>
      <c r="AX204"/>
    </row>
    <row r="205" spans="1:214" x14ac:dyDescent="0.25">
      <c r="B205" s="250" t="s">
        <v>291</v>
      </c>
      <c r="C205" s="251">
        <v>5355570.0520203551</v>
      </c>
      <c r="D205" s="252"/>
      <c r="AX205"/>
    </row>
    <row r="206" spans="1:214" x14ac:dyDescent="0.25">
      <c r="B206" s="253" t="s">
        <v>292</v>
      </c>
      <c r="C206" s="254">
        <v>3878966.2635822333</v>
      </c>
      <c r="D206" s="255"/>
    </row>
    <row r="207" spans="1:214" x14ac:dyDescent="0.25">
      <c r="B207" s="253" t="s">
        <v>293</v>
      </c>
      <c r="C207" s="254">
        <f>C205-C206</f>
        <v>1476603.7884381218</v>
      </c>
      <c r="D207" s="255"/>
    </row>
    <row r="208" spans="1:214" x14ac:dyDescent="0.25">
      <c r="B208" s="253"/>
      <c r="C208" s="256"/>
      <c r="D208" s="255"/>
    </row>
    <row r="209" spans="2:4" x14ac:dyDescent="0.25">
      <c r="B209" s="253" t="s">
        <v>294</v>
      </c>
      <c r="C209" s="257"/>
      <c r="D209" s="258"/>
    </row>
    <row r="210" spans="2:4" x14ac:dyDescent="0.25">
      <c r="B210" s="253" t="s">
        <v>295</v>
      </c>
      <c r="C210" s="259">
        <v>1476603.7884381216</v>
      </c>
      <c r="D210" s="258"/>
    </row>
    <row r="211" spans="2:4" x14ac:dyDescent="0.25">
      <c r="B211" s="253"/>
      <c r="C211" s="259"/>
      <c r="D211" s="258"/>
    </row>
    <row r="212" spans="2:4" x14ac:dyDescent="0.25">
      <c r="B212" s="253" t="s">
        <v>296</v>
      </c>
      <c r="C212" s="254">
        <f>SUM(C210:C211)</f>
        <v>1476603.7884381216</v>
      </c>
      <c r="D212" s="258"/>
    </row>
    <row r="213" spans="2:4" x14ac:dyDescent="0.25">
      <c r="B213" s="260"/>
      <c r="C213" s="257"/>
      <c r="D213" s="258"/>
    </row>
    <row r="214" spans="2:4" x14ac:dyDescent="0.25">
      <c r="B214" s="260" t="s">
        <v>297</v>
      </c>
      <c r="C214" s="257" t="str">
        <f>IF(C207=C212,"YES","NO")</f>
        <v>YES</v>
      </c>
      <c r="D214" s="258"/>
    </row>
    <row r="215" spans="2:4" ht="15.75" thickBot="1" x14ac:dyDescent="0.3">
      <c r="B215" s="261"/>
      <c r="C215" s="262"/>
      <c r="D215" s="263"/>
    </row>
    <row r="216" spans="2:4" x14ac:dyDescent="0.25">
      <c r="B216"/>
      <c r="C216"/>
      <c r="D216"/>
    </row>
    <row r="217" spans="2:4" ht="15.75" thickBot="1" x14ac:dyDescent="0.3">
      <c r="B217" s="264" t="s">
        <v>298</v>
      </c>
      <c r="C217"/>
      <c r="D217"/>
    </row>
    <row r="218" spans="2:4" x14ac:dyDescent="0.25">
      <c r="B218" s="250" t="s">
        <v>291</v>
      </c>
      <c r="C218" s="251">
        <v>16873518</v>
      </c>
      <c r="D218" s="252"/>
    </row>
    <row r="219" spans="2:4" x14ac:dyDescent="0.25">
      <c r="B219" s="253" t="s">
        <v>292</v>
      </c>
      <c r="C219" s="254">
        <v>16180598</v>
      </c>
      <c r="D219" s="255"/>
    </row>
    <row r="220" spans="2:4" x14ac:dyDescent="0.25">
      <c r="B220" s="253" t="s">
        <v>293</v>
      </c>
      <c r="C220" s="254">
        <f>C218-C219</f>
        <v>692920</v>
      </c>
      <c r="D220" s="255"/>
    </row>
    <row r="221" spans="2:4" x14ac:dyDescent="0.25">
      <c r="B221" s="253"/>
      <c r="C221" s="254"/>
      <c r="D221" s="255"/>
    </row>
    <row r="222" spans="2:4" x14ac:dyDescent="0.25">
      <c r="B222" s="253" t="s">
        <v>294</v>
      </c>
      <c r="C222" s="259"/>
      <c r="D222" s="258"/>
    </row>
    <row r="223" spans="2:4" x14ac:dyDescent="0.25">
      <c r="B223" s="253" t="s">
        <v>295</v>
      </c>
      <c r="C223" s="259">
        <v>692920</v>
      </c>
      <c r="D223" s="258"/>
    </row>
    <row r="224" spans="2:4" x14ac:dyDescent="0.25">
      <c r="B224" s="253"/>
      <c r="C224" s="259"/>
      <c r="D224" s="258"/>
    </row>
    <row r="225" spans="2:4" x14ac:dyDescent="0.25">
      <c r="B225" s="253" t="s">
        <v>296</v>
      </c>
      <c r="C225" s="254">
        <f>SUM(C223:C224)</f>
        <v>692920</v>
      </c>
      <c r="D225" s="258"/>
    </row>
    <row r="226" spans="2:4" x14ac:dyDescent="0.25">
      <c r="B226" s="260"/>
      <c r="C226" s="257"/>
      <c r="D226" s="258"/>
    </row>
    <row r="227" spans="2:4" x14ac:dyDescent="0.25">
      <c r="B227" s="260" t="s">
        <v>297</v>
      </c>
      <c r="C227" s="257" t="str">
        <f>IF(C220=C225,"YES","NO")</f>
        <v>YES</v>
      </c>
      <c r="D227" s="258"/>
    </row>
    <row r="228" spans="2:4" ht="15.75" thickBot="1" x14ac:dyDescent="0.3">
      <c r="B228" s="261"/>
      <c r="C228" s="262"/>
      <c r="D228" s="263"/>
    </row>
    <row r="229" spans="2:4" x14ac:dyDescent="0.25">
      <c r="B229"/>
      <c r="C229"/>
      <c r="D229"/>
    </row>
    <row r="230" spans="2:4" ht="15.75" thickBot="1" x14ac:dyDescent="0.3">
      <c r="B230" s="264" t="s">
        <v>299</v>
      </c>
      <c r="C230"/>
      <c r="D230"/>
    </row>
    <row r="231" spans="2:4" x14ac:dyDescent="0.25">
      <c r="B231" s="250" t="s">
        <v>291</v>
      </c>
      <c r="C231" s="251">
        <v>620472877</v>
      </c>
      <c r="D231" s="252"/>
    </row>
    <row r="232" spans="2:4" x14ac:dyDescent="0.25">
      <c r="B232" s="253" t="s">
        <v>292</v>
      </c>
      <c r="C232" s="254">
        <v>631612393</v>
      </c>
      <c r="D232" s="255"/>
    </row>
    <row r="233" spans="2:4" x14ac:dyDescent="0.25">
      <c r="B233" s="253" t="s">
        <v>293</v>
      </c>
      <c r="C233" s="254">
        <f>C231-C232</f>
        <v>-11139516</v>
      </c>
      <c r="D233" s="255"/>
    </row>
    <row r="234" spans="2:4" x14ac:dyDescent="0.25">
      <c r="B234" s="253"/>
      <c r="C234" s="254"/>
      <c r="D234" s="255"/>
    </row>
    <row r="235" spans="2:4" x14ac:dyDescent="0.25">
      <c r="B235" s="253" t="s">
        <v>294</v>
      </c>
      <c r="C235" s="259"/>
      <c r="D235" s="258"/>
    </row>
    <row r="236" spans="2:4" x14ac:dyDescent="0.25">
      <c r="B236" s="253" t="s">
        <v>300</v>
      </c>
      <c r="C236" s="259">
        <v>-11139516</v>
      </c>
      <c r="D236" s="258"/>
    </row>
    <row r="237" spans="2:4" x14ac:dyDescent="0.25">
      <c r="B237" s="253"/>
      <c r="C237" s="259"/>
      <c r="D237" s="258"/>
    </row>
    <row r="238" spans="2:4" x14ac:dyDescent="0.25">
      <c r="B238" s="253" t="s">
        <v>296</v>
      </c>
      <c r="C238" s="254">
        <f>SUM(C236:C237)</f>
        <v>-11139516</v>
      </c>
      <c r="D238" s="258"/>
    </row>
    <row r="239" spans="2:4" x14ac:dyDescent="0.25">
      <c r="B239" s="260"/>
      <c r="C239" s="257"/>
      <c r="D239" s="258"/>
    </row>
    <row r="240" spans="2:4" x14ac:dyDescent="0.25">
      <c r="B240" s="260" t="s">
        <v>297</v>
      </c>
      <c r="C240" s="257" t="str">
        <f>IF(C233=C238,"YES","NO")</f>
        <v>YES</v>
      </c>
      <c r="D240" s="258"/>
    </row>
    <row r="241" spans="2:8" ht="15.75" thickBot="1" x14ac:dyDescent="0.3">
      <c r="B241" s="261"/>
      <c r="C241" s="262"/>
      <c r="D241" s="263"/>
    </row>
    <row r="243" spans="2:8" x14ac:dyDescent="0.25">
      <c r="B243" s="276" t="s">
        <v>308</v>
      </c>
    </row>
    <row r="244" spans="2:8" x14ac:dyDescent="0.25">
      <c r="B244" s="276"/>
    </row>
    <row r="245" spans="2:8" ht="15.75" thickBot="1" x14ac:dyDescent="0.3">
      <c r="B245" s="264" t="s">
        <v>309</v>
      </c>
    </row>
    <row r="246" spans="2:8" x14ac:dyDescent="0.25">
      <c r="B246" s="250" t="s">
        <v>291</v>
      </c>
      <c r="C246" s="251">
        <v>36598007</v>
      </c>
      <c r="D246" s="252"/>
    </row>
    <row r="247" spans="2:8" x14ac:dyDescent="0.25">
      <c r="B247" s="253" t="s">
        <v>311</v>
      </c>
      <c r="C247" s="254">
        <v>33926281</v>
      </c>
      <c r="D247" s="255"/>
      <c r="H247" s="271"/>
    </row>
    <row r="248" spans="2:8" x14ac:dyDescent="0.25">
      <c r="B248" s="253" t="s">
        <v>293</v>
      </c>
      <c r="C248" s="254">
        <f>C247-C246</f>
        <v>-2671726</v>
      </c>
      <c r="D248" s="255"/>
    </row>
    <row r="249" spans="2:8" x14ac:dyDescent="0.25">
      <c r="B249" s="253"/>
      <c r="C249" s="254"/>
      <c r="D249" s="255"/>
    </row>
    <row r="250" spans="2:8" x14ac:dyDescent="0.25">
      <c r="B250" s="253" t="s">
        <v>294</v>
      </c>
      <c r="C250" s="259"/>
      <c r="D250" s="258"/>
    </row>
    <row r="251" spans="2:8" x14ac:dyDescent="0.25">
      <c r="B251" s="253" t="s">
        <v>310</v>
      </c>
      <c r="C251" s="254">
        <v>-2671726</v>
      </c>
      <c r="D251" s="258"/>
    </row>
    <row r="252" spans="2:8" x14ac:dyDescent="0.25">
      <c r="B252" s="253"/>
      <c r="C252" s="259"/>
      <c r="D252" s="258"/>
    </row>
    <row r="253" spans="2:8" x14ac:dyDescent="0.25">
      <c r="B253" s="253" t="s">
        <v>296</v>
      </c>
      <c r="C253" s="254">
        <f>SUM(C251:C252)</f>
        <v>-2671726</v>
      </c>
      <c r="D253" s="258"/>
    </row>
    <row r="254" spans="2:8" x14ac:dyDescent="0.25">
      <c r="B254" s="260"/>
      <c r="C254" s="257"/>
      <c r="D254" s="258"/>
    </row>
    <row r="255" spans="2:8" x14ac:dyDescent="0.25">
      <c r="B255" s="260" t="s">
        <v>297</v>
      </c>
      <c r="C255" s="257" t="str">
        <f>IF(C248=C253,"YES","NO")</f>
        <v>YES</v>
      </c>
      <c r="D255" s="258"/>
    </row>
    <row r="256" spans="2:8" ht="15.75" thickBot="1" x14ac:dyDescent="0.3">
      <c r="B256" s="261"/>
      <c r="C256" s="262"/>
      <c r="D256" s="263"/>
    </row>
    <row r="258" spans="2:4" ht="15.75" thickBot="1" x14ac:dyDescent="0.3">
      <c r="B258" s="264" t="s">
        <v>312</v>
      </c>
    </row>
    <row r="259" spans="2:4" x14ac:dyDescent="0.25">
      <c r="B259" s="250" t="s">
        <v>291</v>
      </c>
      <c r="C259" s="251">
        <v>15123722</v>
      </c>
      <c r="D259" s="252"/>
    </row>
    <row r="260" spans="2:4" x14ac:dyDescent="0.25">
      <c r="B260" s="253" t="s">
        <v>311</v>
      </c>
      <c r="C260" s="254">
        <v>11748835</v>
      </c>
      <c r="D260" s="255"/>
    </row>
    <row r="261" spans="2:4" x14ac:dyDescent="0.25">
      <c r="B261" s="253" t="s">
        <v>293</v>
      </c>
      <c r="C261" s="254">
        <f>C260-C259</f>
        <v>-3374887</v>
      </c>
      <c r="D261" s="255"/>
    </row>
    <row r="262" spans="2:4" x14ac:dyDescent="0.25">
      <c r="B262" s="253"/>
      <c r="C262" s="254"/>
      <c r="D262" s="255"/>
    </row>
    <row r="263" spans="2:4" x14ac:dyDescent="0.25">
      <c r="B263" s="253" t="s">
        <v>294</v>
      </c>
      <c r="C263" s="259"/>
      <c r="D263" s="258"/>
    </row>
    <row r="264" spans="2:4" x14ac:dyDescent="0.25">
      <c r="B264" s="253" t="s">
        <v>310</v>
      </c>
      <c r="C264" s="254">
        <v>-3374887</v>
      </c>
      <c r="D264" s="258"/>
    </row>
    <row r="265" spans="2:4" x14ac:dyDescent="0.25">
      <c r="B265" s="253"/>
      <c r="C265" s="259"/>
      <c r="D265" s="258"/>
    </row>
    <row r="266" spans="2:4" x14ac:dyDescent="0.25">
      <c r="B266" s="253" t="s">
        <v>296</v>
      </c>
      <c r="C266" s="254">
        <f>SUM(C264:C265)</f>
        <v>-3374887</v>
      </c>
      <c r="D266" s="258"/>
    </row>
    <row r="267" spans="2:4" x14ac:dyDescent="0.25">
      <c r="B267" s="260"/>
      <c r="C267" s="257"/>
      <c r="D267" s="258"/>
    </row>
    <row r="268" spans="2:4" x14ac:dyDescent="0.25">
      <c r="B268" s="260" t="s">
        <v>297</v>
      </c>
      <c r="C268" s="257" t="str">
        <f>IF(C261=C266,"YES","NO")</f>
        <v>YES</v>
      </c>
      <c r="D268" s="258"/>
    </row>
    <row r="269" spans="2:4" ht="15.75" thickBot="1" x14ac:dyDescent="0.3">
      <c r="B269" s="261"/>
      <c r="C269" s="262"/>
      <c r="D269" s="263"/>
    </row>
    <row r="271" spans="2:4" x14ac:dyDescent="0.25">
      <c r="B271" s="276" t="s">
        <v>317</v>
      </c>
    </row>
    <row r="273" spans="2:4" ht="15.75" thickBot="1" x14ac:dyDescent="0.3">
      <c r="B273" s="264" t="s">
        <v>309</v>
      </c>
    </row>
    <row r="274" spans="2:4" x14ac:dyDescent="0.25">
      <c r="B274" s="250" t="s">
        <v>291</v>
      </c>
      <c r="C274" s="251">
        <v>38149796.213958368</v>
      </c>
      <c r="D274" s="252"/>
    </row>
    <row r="275" spans="2:4" x14ac:dyDescent="0.25">
      <c r="B275" s="253" t="s">
        <v>311</v>
      </c>
      <c r="C275" s="254">
        <v>34480846.29999999</v>
      </c>
      <c r="D275" s="255"/>
    </row>
    <row r="276" spans="2:4" x14ac:dyDescent="0.25">
      <c r="B276" s="253" t="s">
        <v>293</v>
      </c>
      <c r="C276" s="254">
        <f>C275-C274</f>
        <v>-3668949.9139583781</v>
      </c>
      <c r="D276" s="255"/>
    </row>
    <row r="277" spans="2:4" x14ac:dyDescent="0.25">
      <c r="B277" s="253"/>
      <c r="C277" s="254"/>
      <c r="D277" s="255"/>
    </row>
    <row r="278" spans="2:4" x14ac:dyDescent="0.25">
      <c r="B278" s="253" t="s">
        <v>294</v>
      </c>
      <c r="C278" s="259"/>
      <c r="D278" s="258"/>
    </row>
    <row r="279" spans="2:4" x14ac:dyDescent="0.25">
      <c r="B279" s="253" t="s">
        <v>310</v>
      </c>
      <c r="C279" s="254">
        <v>-3668949.91395838</v>
      </c>
      <c r="D279" s="258"/>
    </row>
    <row r="280" spans="2:4" x14ac:dyDescent="0.25">
      <c r="B280" s="253"/>
      <c r="C280" s="259"/>
      <c r="D280" s="258"/>
    </row>
    <row r="281" spans="2:4" x14ac:dyDescent="0.25">
      <c r="B281" s="253" t="s">
        <v>296</v>
      </c>
      <c r="C281" s="254">
        <f>SUM(C279:C280)</f>
        <v>-3668949.91395838</v>
      </c>
      <c r="D281" s="258"/>
    </row>
    <row r="282" spans="2:4" x14ac:dyDescent="0.25">
      <c r="B282" s="260"/>
      <c r="C282" s="257"/>
      <c r="D282" s="258"/>
    </row>
    <row r="283" spans="2:4" x14ac:dyDescent="0.25">
      <c r="B283" s="260" t="s">
        <v>297</v>
      </c>
      <c r="C283" s="257" t="str">
        <f>IF(C276=C281,"YES","NO")</f>
        <v>YES</v>
      </c>
      <c r="D283" s="258"/>
    </row>
    <row r="284" spans="2:4" ht="15.75" thickBot="1" x14ac:dyDescent="0.3">
      <c r="B284" s="261"/>
      <c r="C284" s="262"/>
      <c r="D284" s="263"/>
    </row>
    <row r="286" spans="2:4" ht="15.75" thickBot="1" x14ac:dyDescent="0.3">
      <c r="B286" s="264" t="s">
        <v>312</v>
      </c>
    </row>
    <row r="287" spans="2:4" x14ac:dyDescent="0.25">
      <c r="B287" s="250" t="s">
        <v>291</v>
      </c>
      <c r="C287" s="251">
        <v>17234744.770000011</v>
      </c>
      <c r="D287" s="252"/>
    </row>
    <row r="288" spans="2:4" x14ac:dyDescent="0.25">
      <c r="B288" s="253" t="s">
        <v>311</v>
      </c>
      <c r="C288" s="254">
        <v>12651320.210000008</v>
      </c>
      <c r="D288" s="255"/>
    </row>
    <row r="289" spans="2:4" x14ac:dyDescent="0.25">
      <c r="B289" s="253" t="s">
        <v>293</v>
      </c>
      <c r="C289" s="254">
        <f>C288-C287</f>
        <v>-4583424.5600000024</v>
      </c>
      <c r="D289" s="255"/>
    </row>
    <row r="290" spans="2:4" x14ac:dyDescent="0.25">
      <c r="B290" s="253"/>
      <c r="C290" s="254"/>
      <c r="D290" s="255"/>
    </row>
    <row r="291" spans="2:4" x14ac:dyDescent="0.25">
      <c r="B291" s="253" t="s">
        <v>294</v>
      </c>
      <c r="C291" s="259"/>
      <c r="D291" s="258"/>
    </row>
    <row r="292" spans="2:4" x14ac:dyDescent="0.25">
      <c r="B292" s="253" t="s">
        <v>310</v>
      </c>
      <c r="C292" s="254">
        <v>-4583424.5600000024</v>
      </c>
      <c r="D292" s="258"/>
    </row>
    <row r="293" spans="2:4" x14ac:dyDescent="0.25">
      <c r="B293" s="253"/>
      <c r="C293" s="259"/>
      <c r="D293" s="258"/>
    </row>
    <row r="294" spans="2:4" x14ac:dyDescent="0.25">
      <c r="B294" s="253" t="s">
        <v>296</v>
      </c>
      <c r="C294" s="254">
        <f>SUM(C292:C293)</f>
        <v>-4583424.5600000024</v>
      </c>
      <c r="D294" s="258"/>
    </row>
    <row r="295" spans="2:4" x14ac:dyDescent="0.25">
      <c r="B295" s="260"/>
      <c r="C295" s="257"/>
      <c r="D295" s="258"/>
    </row>
    <row r="296" spans="2:4" x14ac:dyDescent="0.25">
      <c r="B296" s="260" t="s">
        <v>297</v>
      </c>
      <c r="C296" s="257" t="str">
        <f>IF(C289=C294,"YES","NO")</f>
        <v>YES</v>
      </c>
      <c r="D296" s="258"/>
    </row>
    <row r="297" spans="2:4" ht="15.75" thickBot="1" x14ac:dyDescent="0.3">
      <c r="B297" s="261"/>
      <c r="C297" s="262"/>
      <c r="D297" s="263"/>
    </row>
  </sheetData>
  <mergeCells count="21">
    <mergeCell ref="B189:K189"/>
    <mergeCell ref="B190:K190"/>
    <mergeCell ref="B191:K191"/>
    <mergeCell ref="B192:K192"/>
    <mergeCell ref="B183:K183"/>
    <mergeCell ref="B184:K184"/>
    <mergeCell ref="B185:K185"/>
    <mergeCell ref="B186:K186"/>
    <mergeCell ref="B187:F187"/>
    <mergeCell ref="BG23:BI23"/>
    <mergeCell ref="B182:K182"/>
    <mergeCell ref="H22:J22"/>
    <mergeCell ref="L22:T22"/>
    <mergeCell ref="AJ22:AR22"/>
    <mergeCell ref="AT22:AV22"/>
    <mergeCell ref="B200:N200"/>
    <mergeCell ref="B195:N195"/>
    <mergeCell ref="B196:N196"/>
    <mergeCell ref="B197:N197"/>
    <mergeCell ref="B198:N198"/>
    <mergeCell ref="B199:N199"/>
  </mergeCells>
  <conditionalFormatting sqref="C214:D214 C227:D227">
    <cfRule type="containsText" dxfId="35" priority="35" operator="containsText" text="NO">
      <formula>NOT(ISERROR(SEARCH("NO",C214)))</formula>
    </cfRule>
    <cfRule type="containsText" dxfId="34" priority="36" operator="containsText" text="YES">
      <formula>NOT(ISERROR(SEARCH("YES",C214)))</formula>
    </cfRule>
  </conditionalFormatting>
  <conditionalFormatting sqref="C240:D240">
    <cfRule type="containsText" dxfId="33" priority="33" operator="containsText" text="NO">
      <formula>NOT(ISERROR(SEARCH("NO",C240)))</formula>
    </cfRule>
    <cfRule type="containsText" dxfId="32" priority="34" operator="containsText" text="YES">
      <formula>NOT(ISERROR(SEARCH("YES",C240)))</formula>
    </cfRule>
  </conditionalFormatting>
  <conditionalFormatting sqref="C255:D255">
    <cfRule type="containsText" dxfId="31" priority="31" operator="containsText" text="NO">
      <formula>NOT(ISERROR(SEARCH("NO",C255)))</formula>
    </cfRule>
    <cfRule type="containsText" dxfId="30" priority="32" operator="containsText" text="YES">
      <formula>NOT(ISERROR(SEARCH("YES",C255)))</formula>
    </cfRule>
  </conditionalFormatting>
  <conditionalFormatting sqref="C268:D268">
    <cfRule type="containsText" dxfId="29" priority="29" operator="containsText" text="NO">
      <formula>NOT(ISERROR(SEARCH("NO",C268)))</formula>
    </cfRule>
    <cfRule type="containsText" dxfId="28" priority="30" operator="containsText" text="YES">
      <formula>NOT(ISERROR(SEARCH("YES",C268)))</formula>
    </cfRule>
  </conditionalFormatting>
  <conditionalFormatting sqref="AT48:AU49">
    <cfRule type="cellIs" dxfId="27" priority="27" operator="equal">
      <formula>TRUE</formula>
    </cfRule>
    <cfRule type="cellIs" dxfId="26" priority="28" operator="equal">
      <formula>FALSE</formula>
    </cfRule>
  </conditionalFormatting>
  <conditionalFormatting sqref="AT53:AU56">
    <cfRule type="cellIs" dxfId="25" priority="25" operator="equal">
      <formula>TRUE</formula>
    </cfRule>
    <cfRule type="cellIs" dxfId="24" priority="26" operator="equal">
      <formula>FALSE</formula>
    </cfRule>
  </conditionalFormatting>
  <conditionalFormatting sqref="AT60:AU62">
    <cfRule type="cellIs" dxfId="23" priority="23" operator="equal">
      <formula>TRUE</formula>
    </cfRule>
    <cfRule type="cellIs" dxfId="22" priority="24" operator="equal">
      <formula>FALSE</formula>
    </cfRule>
  </conditionalFormatting>
  <conditionalFormatting sqref="AT66:AU76">
    <cfRule type="cellIs" dxfId="21" priority="21" operator="equal">
      <formula>TRUE</formula>
    </cfRule>
    <cfRule type="cellIs" dxfId="20" priority="22" operator="equal">
      <formula>FALSE</formula>
    </cfRule>
  </conditionalFormatting>
  <conditionalFormatting sqref="AT80:AU112">
    <cfRule type="cellIs" dxfId="19" priority="19" operator="equal">
      <formula>TRUE</formula>
    </cfRule>
    <cfRule type="cellIs" dxfId="18" priority="20" operator="equal">
      <formula>FALSE</formula>
    </cfRule>
  </conditionalFormatting>
  <conditionalFormatting sqref="AT116:AU163">
    <cfRule type="cellIs" dxfId="17" priority="17" operator="equal">
      <formula>TRUE</formula>
    </cfRule>
    <cfRule type="cellIs" dxfId="16" priority="18" operator="equal">
      <formula>FALSE</formula>
    </cfRule>
  </conditionalFormatting>
  <conditionalFormatting sqref="C283:D283">
    <cfRule type="containsText" dxfId="15" priority="15" operator="containsText" text="NO">
      <formula>NOT(ISERROR(SEARCH("NO",C283)))</formula>
    </cfRule>
    <cfRule type="containsText" dxfId="14" priority="16" operator="containsText" text="YES">
      <formula>NOT(ISERROR(SEARCH("YES",C283)))</formula>
    </cfRule>
  </conditionalFormatting>
  <conditionalFormatting sqref="C296:D296">
    <cfRule type="containsText" dxfId="13" priority="13" operator="containsText" text="NO">
      <formula>NOT(ISERROR(SEARCH("NO",C296)))</formula>
    </cfRule>
    <cfRule type="containsText" dxfId="12" priority="14" operator="containsText" text="YES">
      <formula>NOT(ISERROR(SEARCH("YES",C296)))</formula>
    </cfRule>
  </conditionalFormatting>
  <conditionalFormatting sqref="AV48:AV49">
    <cfRule type="cellIs" dxfId="11" priority="11" operator="equal">
      <formula>TRUE</formula>
    </cfRule>
    <cfRule type="cellIs" dxfId="10" priority="12" operator="equal">
      <formula>FALSE</formula>
    </cfRule>
  </conditionalFormatting>
  <conditionalFormatting sqref="AV53:AV56">
    <cfRule type="cellIs" dxfId="9" priority="9" operator="equal">
      <formula>TRUE</formula>
    </cfRule>
    <cfRule type="cellIs" dxfId="8" priority="10" operator="equal">
      <formula>FALSE</formula>
    </cfRule>
  </conditionalFormatting>
  <conditionalFormatting sqref="AV60:AV62">
    <cfRule type="cellIs" dxfId="7" priority="7" operator="equal">
      <formula>TRUE</formula>
    </cfRule>
    <cfRule type="cellIs" dxfId="6" priority="8" operator="equal">
      <formula>FALSE</formula>
    </cfRule>
  </conditionalFormatting>
  <conditionalFormatting sqref="AV66:AV76">
    <cfRule type="cellIs" dxfId="5" priority="5" operator="equal">
      <formula>TRUE</formula>
    </cfRule>
    <cfRule type="cellIs" dxfId="4" priority="6" operator="equal">
      <formula>FALSE</formula>
    </cfRule>
  </conditionalFormatting>
  <conditionalFormatting sqref="AV80:AV112">
    <cfRule type="cellIs" dxfId="3" priority="3" operator="equal">
      <formula>TRUE</formula>
    </cfRule>
    <cfRule type="cellIs" dxfId="2" priority="4" operator="equal">
      <formula>FALSE</formula>
    </cfRule>
  </conditionalFormatting>
  <conditionalFormatting sqref="AV116:AV163">
    <cfRule type="cellIs" dxfId="1" priority="1" operator="equal">
      <formula>TRUE</formula>
    </cfRule>
    <cfRule type="cellIs" dxfId="0" priority="2" operator="equal">
      <formula>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Compliance</vt:lpstr>
      <vt:lpstr>Basket Compliance Copper</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702890114</dc:creator>
  <cp:lastModifiedBy>Ragnuth,A,Amanda,TAJ5 R</cp:lastModifiedBy>
  <dcterms:created xsi:type="dcterms:W3CDTF">2015-06-30T09:48:21Z</dcterms:created>
  <dcterms:modified xsi:type="dcterms:W3CDTF">2019-11-03T22:04:23Z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