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IR\RESULTS\2016-17\Q1\Pre Q1 consensus\Consensus\"/>
    </mc:Choice>
  </mc:AlternateContent>
  <bookViews>
    <workbookView xWindow="0" yWindow="0" windowWidth="24000" windowHeight="9435"/>
  </bookViews>
  <sheets>
    <sheet name="Sheet1" sheetId="1" r:id="rId1"/>
  </sheets>
  <externalReferences>
    <externalReference r:id="rId2"/>
  </externalReferences>
  <definedNames>
    <definedName name="_xlnm.Print_Area" localSheetId="0">Sheet1!$A$1:$V$75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2" i="1" l="1"/>
  <c r="X72" i="1"/>
  <c r="Y70" i="1"/>
  <c r="X70" i="1"/>
  <c r="Y69" i="1"/>
  <c r="X69" i="1"/>
  <c r="Y68" i="1"/>
  <c r="X68" i="1"/>
  <c r="Y67" i="1"/>
  <c r="X67" i="1"/>
  <c r="Y65" i="1"/>
  <c r="X65" i="1"/>
  <c r="Y64" i="1"/>
  <c r="X64" i="1"/>
  <c r="Y63" i="1"/>
  <c r="X63" i="1"/>
  <c r="Y62" i="1"/>
  <c r="X62" i="1"/>
  <c r="Y61" i="1"/>
  <c r="X61" i="1"/>
  <c r="Y60" i="1"/>
  <c r="X60" i="1"/>
  <c r="Y59" i="1"/>
  <c r="X59" i="1"/>
  <c r="Y58" i="1"/>
  <c r="X58" i="1"/>
  <c r="Y55" i="1"/>
  <c r="X55" i="1"/>
  <c r="Y54" i="1"/>
  <c r="X54" i="1"/>
  <c r="Y53" i="1"/>
  <c r="X53" i="1"/>
  <c r="Y52" i="1"/>
  <c r="X52" i="1"/>
  <c r="Y50" i="1"/>
  <c r="X50" i="1"/>
  <c r="Y48" i="1"/>
  <c r="X48" i="1"/>
  <c r="Y47" i="1"/>
  <c r="X47" i="1"/>
  <c r="Y46" i="1"/>
  <c r="X46" i="1"/>
  <c r="Y45" i="1"/>
  <c r="X45" i="1"/>
  <c r="Y43" i="1"/>
  <c r="X43" i="1"/>
  <c r="Y41" i="1"/>
  <c r="X41" i="1"/>
  <c r="Y40" i="1"/>
  <c r="X40" i="1"/>
  <c r="Y39" i="1"/>
  <c r="X39" i="1"/>
  <c r="AA37" i="1"/>
  <c r="Z37" i="1"/>
  <c r="Y37" i="1"/>
  <c r="X37" i="1"/>
  <c r="Y35" i="1"/>
  <c r="X35" i="1"/>
  <c r="Y33" i="1"/>
  <c r="X33" i="1"/>
  <c r="Y31" i="1"/>
  <c r="X31" i="1"/>
  <c r="Y29" i="1"/>
  <c r="X29" i="1"/>
  <c r="AA27" i="1"/>
  <c r="Z27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AA16" i="1"/>
  <c r="Z16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Y9" i="1"/>
  <c r="X9" i="1"/>
  <c r="Y8" i="1"/>
  <c r="X8" i="1"/>
  <c r="D4" i="1"/>
  <c r="B2" i="1"/>
</calcChain>
</file>

<file path=xl/sharedStrings.xml><?xml version="1.0" encoding="utf-8"?>
<sst xmlns="http://schemas.openxmlformats.org/spreadsheetml/2006/main" count="91" uniqueCount="57">
  <si>
    <t>£m unless stated</t>
  </si>
  <si>
    <t>2016/17</t>
  </si>
  <si>
    <t>2017/18</t>
  </si>
  <si>
    <t>2018/19</t>
  </si>
  <si>
    <t>Full Year</t>
  </si>
  <si>
    <t>Consensus</t>
  </si>
  <si>
    <t>Mean</t>
  </si>
  <si>
    <t>Median</t>
  </si>
  <si>
    <t>High</t>
  </si>
  <si>
    <t>Low</t>
  </si>
  <si>
    <r>
      <t>Revenue</t>
    </r>
    <r>
      <rPr>
        <b/>
        <vertAlign val="superscript"/>
        <sz val="12"/>
        <rFont val="Arial"/>
        <family val="2"/>
      </rPr>
      <t>1</t>
    </r>
  </si>
  <si>
    <t>Global Services</t>
  </si>
  <si>
    <t>Business and Public Sector</t>
  </si>
  <si>
    <t>Consumer</t>
  </si>
  <si>
    <t>EE</t>
  </si>
  <si>
    <t>Wholesale and Ventures</t>
  </si>
  <si>
    <t>Openreach</t>
  </si>
  <si>
    <t>Other</t>
  </si>
  <si>
    <t>Eliminations</t>
  </si>
  <si>
    <t>Total</t>
  </si>
  <si>
    <t>Change in U/L ex transit (%)</t>
  </si>
  <si>
    <r>
      <t>EBITDA</t>
    </r>
    <r>
      <rPr>
        <b/>
        <vertAlign val="superscript"/>
        <sz val="12"/>
        <rFont val="Arial"/>
        <family val="2"/>
      </rPr>
      <t>1</t>
    </r>
  </si>
  <si>
    <t>Depreciation and amortisation</t>
  </si>
  <si>
    <r>
      <t>Operating profit</t>
    </r>
    <r>
      <rPr>
        <b/>
        <vertAlign val="superscript"/>
        <sz val="12"/>
        <rFont val="Arial"/>
        <family val="2"/>
      </rPr>
      <t>1</t>
    </r>
  </si>
  <si>
    <t>Net finance expense</t>
  </si>
  <si>
    <t>Share of post tax profits/losses of associates &amp; joint ventures</t>
  </si>
  <si>
    <r>
      <t>Profit before tax</t>
    </r>
    <r>
      <rPr>
        <b/>
        <vertAlign val="superscript"/>
        <sz val="12"/>
        <rFont val="Arial"/>
        <family val="2"/>
      </rPr>
      <t>1</t>
    </r>
  </si>
  <si>
    <t>Specific items</t>
  </si>
  <si>
    <t>Net interest on pensions</t>
  </si>
  <si>
    <t>Total specific items: net gains (losses)</t>
  </si>
  <si>
    <r>
      <t>Reported profit before tax</t>
    </r>
    <r>
      <rPr>
        <b/>
        <vertAlign val="superscript"/>
        <sz val="12"/>
        <rFont val="Arial"/>
        <family val="2"/>
      </rPr>
      <t>1</t>
    </r>
  </si>
  <si>
    <t>Tax - excluding specific items</t>
  </si>
  <si>
    <t>Tax on specific items</t>
  </si>
  <si>
    <t>Tax rate</t>
  </si>
  <si>
    <t>Memo: Minorities</t>
  </si>
  <si>
    <t>Net income</t>
  </si>
  <si>
    <r>
      <t>EPS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(p)</t>
    </r>
  </si>
  <si>
    <t>Reported EPS (p)</t>
  </si>
  <si>
    <t>Dividend per share (p)</t>
  </si>
  <si>
    <t>Average number of shares in issue (m)</t>
  </si>
  <si>
    <t>Group free cash flow</t>
  </si>
  <si>
    <r>
      <t>EBITDA</t>
    </r>
    <r>
      <rPr>
        <vertAlign val="superscript"/>
        <sz val="12"/>
        <rFont val="Arial"/>
        <family val="2"/>
      </rPr>
      <t>1</t>
    </r>
  </si>
  <si>
    <t>Capital expenditure</t>
  </si>
  <si>
    <t>Interest</t>
  </si>
  <si>
    <t>Tax (excluding cash tax benefit of pension deficit payment)</t>
  </si>
  <si>
    <t>Change in working capital and Other</t>
  </si>
  <si>
    <r>
      <t>Normalised free cash flow</t>
    </r>
    <r>
      <rPr>
        <b/>
        <vertAlign val="superscript"/>
        <sz val="12"/>
        <rFont val="Arial"/>
        <family val="2"/>
      </rPr>
      <t>2</t>
    </r>
  </si>
  <si>
    <t>Cash tax benefit of pension deficit payments</t>
  </si>
  <si>
    <r>
      <t>Free cash flow</t>
    </r>
    <r>
      <rPr>
        <b/>
        <vertAlign val="superscript"/>
        <sz val="12"/>
        <rFont val="Arial"/>
        <family val="2"/>
      </rPr>
      <t>1</t>
    </r>
  </si>
  <si>
    <t>Purchase of Telecoms licences</t>
  </si>
  <si>
    <t>Reported free cash flow</t>
  </si>
  <si>
    <t>Gross pension deficit payment</t>
  </si>
  <si>
    <t>Free cash flow (post pension deficit payments)</t>
  </si>
  <si>
    <t>Net debt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</si>
  <si>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before specific items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</si>
  <si>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before specific items, pension deficit payments and the cash tax benefit of pension deficit payments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</si>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</sst>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\ ;[Red]\(#,##0.000\)\ "/>
    <numFmt numFmtId="165" formatCode="#,##0.0\ ;[Red]\(#,##0.0\)\ "/>
    <numFmt numFmtId="166" formatCode="#,##0\ ;[Red]\(#,##0\)\ "/>
    <numFmt numFmtId="167" formatCode="0.0%"/>
    <numFmt numFmtId="168" formatCode="#,##0.0000\ ;[Red]\(#,##0.0000\)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34">
    <xf numFmtId="0" fontId="0" fillId="0" borderId="0" xfId="0"/>
    <xf numFmtId="0" fontId="2" fillId="0" borderId="0" xfId="2" applyFont="1" applyBorder="1"/>
    <xf numFmtId="0" fontId="2" fillId="0" borderId="0" xfId="2" applyFont="1"/>
    <xf numFmtId="0" fontId="2" fillId="2" borderId="0" xfId="2" applyFont="1" applyFill="1"/>
    <xf numFmtId="164" fontId="2" fillId="2" borderId="0" xfId="2" applyNumberFormat="1" applyFont="1" applyFill="1"/>
    <xf numFmtId="0" fontId="4" fillId="0" borderId="0" xfId="2" applyFont="1" applyBorder="1"/>
    <xf numFmtId="0" fontId="5" fillId="0" borderId="2" xfId="2" applyFont="1" applyBorder="1"/>
    <xf numFmtId="0" fontId="5" fillId="3" borderId="2" xfId="2" applyFont="1" applyFill="1" applyBorder="1" applyAlignment="1">
      <alignment horizontal="center"/>
    </xf>
    <xf numFmtId="0" fontId="5" fillId="0" borderId="3" xfId="2" applyFont="1" applyBorder="1" applyAlignment="1">
      <alignment horizontal="center"/>
    </xf>
    <xf numFmtId="166" fontId="5" fillId="2" borderId="3" xfId="2" applyNumberFormat="1" applyFont="1" applyFill="1" applyBorder="1" applyAlignment="1">
      <alignment horizontal="center"/>
    </xf>
    <xf numFmtId="166" fontId="5" fillId="3" borderId="2" xfId="2" applyNumberFormat="1" applyFont="1" applyFill="1" applyBorder="1" applyAlignment="1">
      <alignment horizontal="center"/>
    </xf>
    <xf numFmtId="166" fontId="5" fillId="2" borderId="4" xfId="2" applyNumberFormat="1" applyFont="1" applyFill="1" applyBorder="1" applyAlignment="1">
      <alignment horizontal="center"/>
    </xf>
    <xf numFmtId="0" fontId="4" fillId="0" borderId="0" xfId="2" applyFont="1"/>
    <xf numFmtId="0" fontId="6" fillId="0" borderId="0" xfId="2" applyFont="1"/>
    <xf numFmtId="0" fontId="5" fillId="0" borderId="5" xfId="2" applyFont="1" applyBorder="1"/>
    <xf numFmtId="0" fontId="5" fillId="3" borderId="5" xfId="2" applyFont="1" applyFill="1" applyBorder="1" applyAlignment="1">
      <alignment horizontal="center"/>
    </xf>
    <xf numFmtId="164" fontId="5" fillId="2" borderId="6" xfId="2" applyNumberFormat="1" applyFont="1" applyFill="1" applyBorder="1" applyAlignment="1">
      <alignment horizontal="center"/>
    </xf>
    <xf numFmtId="164" fontId="5" fillId="3" borderId="5" xfId="2" applyNumberFormat="1" applyFont="1" applyFill="1" applyBorder="1" applyAlignment="1">
      <alignment horizontal="center"/>
    </xf>
    <xf numFmtId="164" fontId="5" fillId="2" borderId="7" xfId="2" applyNumberFormat="1" applyFont="1" applyFill="1" applyBorder="1" applyAlignment="1">
      <alignment horizontal="center"/>
    </xf>
    <xf numFmtId="0" fontId="5" fillId="0" borderId="0" xfId="2" applyFont="1"/>
    <xf numFmtId="0" fontId="5" fillId="0" borderId="8" xfId="2" applyFont="1" applyBorder="1"/>
    <xf numFmtId="164" fontId="5" fillId="2" borderId="9" xfId="2" applyNumberFormat="1" applyFont="1" applyFill="1" applyBorder="1" applyAlignment="1">
      <alignment horizontal="center"/>
    </xf>
    <xf numFmtId="0" fontId="5" fillId="0" borderId="10" xfId="0" applyFont="1" applyBorder="1"/>
    <xf numFmtId="166" fontId="8" fillId="3" borderId="5" xfId="2" applyNumberFormat="1" applyFont="1" applyFill="1" applyBorder="1" applyAlignment="1">
      <alignment horizontal="center"/>
    </xf>
    <xf numFmtId="164" fontId="8" fillId="2" borderId="11" xfId="2" applyNumberFormat="1" applyFont="1" applyFill="1" applyBorder="1" applyAlignment="1">
      <alignment horizontal="center"/>
    </xf>
    <xf numFmtId="164" fontId="8" fillId="3" borderId="5" xfId="2" applyNumberFormat="1" applyFont="1" applyFill="1" applyBorder="1" applyAlignment="1">
      <alignment horizontal="center"/>
    </xf>
    <xf numFmtId="164" fontId="8" fillId="2" borderId="12" xfId="2" applyNumberFormat="1" applyFont="1" applyFill="1" applyBorder="1" applyAlignment="1">
      <alignment horizontal="center"/>
    </xf>
    <xf numFmtId="0" fontId="2" fillId="0" borderId="0" xfId="2" applyFont="1" applyFill="1" applyBorder="1"/>
    <xf numFmtId="0" fontId="8" fillId="0" borderId="13" xfId="2" applyFont="1" applyFill="1" applyBorder="1"/>
    <xf numFmtId="166" fontId="8" fillId="2" borderId="11" xfId="2" applyNumberFormat="1" applyFont="1" applyFill="1" applyBorder="1" applyAlignment="1">
      <alignment horizontal="center"/>
    </xf>
    <xf numFmtId="166" fontId="8" fillId="2" borderId="12" xfId="2" applyNumberFormat="1" applyFont="1" applyFill="1" applyBorder="1" applyAlignment="1">
      <alignment horizontal="center"/>
    </xf>
    <xf numFmtId="0" fontId="2" fillId="0" borderId="0" xfId="2" applyFont="1" applyFill="1"/>
    <xf numFmtId="166" fontId="2" fillId="0" borderId="0" xfId="2" applyNumberFormat="1" applyFont="1" applyFill="1"/>
    <xf numFmtId="0" fontId="8" fillId="0" borderId="13" xfId="0" applyFont="1" applyFill="1" applyBorder="1"/>
    <xf numFmtId="0" fontId="8" fillId="0" borderId="14" xfId="2" applyFont="1" applyFill="1" applyBorder="1"/>
    <xf numFmtId="166" fontId="8" fillId="2" borderId="15" xfId="2" applyNumberFormat="1" applyFont="1" applyFill="1" applyBorder="1" applyAlignment="1">
      <alignment horizontal="center"/>
    </xf>
    <xf numFmtId="166" fontId="8" fillId="2" borderId="16" xfId="2" applyNumberFormat="1" applyFont="1" applyFill="1" applyBorder="1" applyAlignment="1">
      <alignment horizontal="center"/>
    </xf>
    <xf numFmtId="0" fontId="8" fillId="0" borderId="17" xfId="2" applyFont="1" applyFill="1" applyBorder="1"/>
    <xf numFmtId="166" fontId="8" fillId="2" borderId="6" xfId="2" applyNumberFormat="1" applyFont="1" applyFill="1" applyBorder="1" applyAlignment="1">
      <alignment horizontal="center"/>
    </xf>
    <xf numFmtId="0" fontId="4" fillId="0" borderId="0" xfId="2" applyFont="1" applyFill="1" applyBorder="1"/>
    <xf numFmtId="0" fontId="5" fillId="0" borderId="18" xfId="2" applyFont="1" applyFill="1" applyBorder="1"/>
    <xf numFmtId="166" fontId="5" fillId="2" borderId="19" xfId="2" applyNumberFormat="1" applyFont="1" applyFill="1" applyBorder="1" applyAlignment="1">
      <alignment horizontal="center"/>
    </xf>
    <xf numFmtId="166" fontId="5" fillId="2" borderId="20" xfId="2" applyNumberFormat="1" applyFont="1" applyFill="1" applyBorder="1" applyAlignment="1">
      <alignment horizontal="center"/>
    </xf>
    <xf numFmtId="166" fontId="5" fillId="2" borderId="21" xfId="2" applyNumberFormat="1" applyFont="1" applyFill="1" applyBorder="1" applyAlignment="1">
      <alignment horizontal="center"/>
    </xf>
    <xf numFmtId="0" fontId="4" fillId="0" borderId="0" xfId="2" applyFont="1" applyFill="1"/>
    <xf numFmtId="167" fontId="5" fillId="0" borderId="0" xfId="2" applyNumberFormat="1" applyFont="1" applyFill="1"/>
    <xf numFmtId="0" fontId="8" fillId="0" borderId="19" xfId="0" applyFont="1" applyFill="1" applyBorder="1"/>
    <xf numFmtId="165" fontId="5" fillId="0" borderId="22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0" fontId="8" fillId="4" borderId="14" xfId="2" applyFont="1" applyFill="1" applyBorder="1"/>
    <xf numFmtId="166" fontId="8" fillId="4" borderId="11" xfId="2" applyNumberFormat="1" applyFont="1" applyFill="1" applyBorder="1" applyAlignment="1">
      <alignment horizontal="center"/>
    </xf>
    <xf numFmtId="166" fontId="8" fillId="4" borderId="12" xfId="2" applyNumberFormat="1" applyFont="1" applyFill="1" applyBorder="1" applyAlignment="1">
      <alignment horizontal="center"/>
    </xf>
    <xf numFmtId="0" fontId="5" fillId="0" borderId="5" xfId="0" applyFont="1" applyBorder="1"/>
    <xf numFmtId="166" fontId="8" fillId="2" borderId="7" xfId="2" applyNumberFormat="1" applyFont="1" applyFill="1" applyBorder="1" applyAlignment="1">
      <alignment horizontal="center"/>
    </xf>
    <xf numFmtId="0" fontId="8" fillId="0" borderId="14" xfId="2" applyFont="1" applyBorder="1"/>
    <xf numFmtId="0" fontId="8" fillId="0" borderId="17" xfId="2" applyFont="1" applyBorder="1"/>
    <xf numFmtId="166" fontId="8" fillId="2" borderId="23" xfId="2" applyNumberFormat="1" applyFont="1" applyFill="1" applyBorder="1" applyAlignment="1">
      <alignment horizontal="center"/>
    </xf>
    <xf numFmtId="166" fontId="8" fillId="2" borderId="24" xfId="2" applyNumberFormat="1" applyFont="1" applyFill="1" applyBorder="1" applyAlignment="1">
      <alignment horizontal="center"/>
    </xf>
    <xf numFmtId="166" fontId="8" fillId="2" borderId="25" xfId="2" applyNumberFormat="1" applyFont="1" applyFill="1" applyBorder="1" applyAlignment="1">
      <alignment horizontal="center"/>
    </xf>
    <xf numFmtId="166" fontId="5" fillId="2" borderId="26" xfId="2" applyNumberFormat="1" applyFont="1" applyFill="1" applyBorder="1" applyAlignment="1">
      <alignment horizontal="center"/>
    </xf>
    <xf numFmtId="166" fontId="5" fillId="2" borderId="22" xfId="2" applyNumberFormat="1" applyFont="1" applyFill="1" applyBorder="1" applyAlignment="1">
      <alignment horizontal="center"/>
    </xf>
    <xf numFmtId="166" fontId="8" fillId="4" borderId="15" xfId="2" applyNumberFormat="1" applyFont="1" applyFill="1" applyBorder="1" applyAlignment="1">
      <alignment horizontal="center"/>
    </xf>
    <xf numFmtId="166" fontId="8" fillId="4" borderId="16" xfId="2" applyNumberFormat="1" applyFont="1" applyFill="1" applyBorder="1" applyAlignment="1">
      <alignment horizontal="center"/>
    </xf>
    <xf numFmtId="0" fontId="8" fillId="0" borderId="17" xfId="0" applyFont="1" applyBorder="1"/>
    <xf numFmtId="166" fontId="8" fillId="2" borderId="22" xfId="2" applyNumberFormat="1" applyFont="1" applyFill="1" applyBorder="1" applyAlignment="1">
      <alignment horizontal="center"/>
    </xf>
    <xf numFmtId="166" fontId="8" fillId="2" borderId="26" xfId="2" applyNumberFormat="1" applyFont="1" applyFill="1" applyBorder="1" applyAlignment="1">
      <alignment horizontal="center"/>
    </xf>
    <xf numFmtId="166" fontId="8" fillId="4" borderId="14" xfId="2" applyNumberFormat="1" applyFont="1" applyFill="1" applyBorder="1" applyAlignment="1">
      <alignment horizontal="center"/>
    </xf>
    <xf numFmtId="0" fontId="5" fillId="0" borderId="27" xfId="0" applyFont="1" applyBorder="1"/>
    <xf numFmtId="166" fontId="5" fillId="2" borderId="28" xfId="2" applyNumberFormat="1" applyFont="1" applyFill="1" applyBorder="1" applyAlignment="1">
      <alignment horizontal="center"/>
    </xf>
    <xf numFmtId="166" fontId="5" fillId="2" borderId="29" xfId="2" applyNumberFormat="1" applyFont="1" applyFill="1" applyBorder="1" applyAlignment="1">
      <alignment horizontal="center"/>
    </xf>
    <xf numFmtId="0" fontId="8" fillId="0" borderId="14" xfId="0" applyFont="1" applyBorder="1"/>
    <xf numFmtId="166" fontId="8" fillId="4" borderId="30" xfId="2" applyNumberFormat="1" applyFont="1" applyFill="1" applyBorder="1" applyAlignment="1">
      <alignment horizontal="center"/>
    </xf>
    <xf numFmtId="166" fontId="8" fillId="4" borderId="23" xfId="2" applyNumberFormat="1" applyFont="1" applyFill="1" applyBorder="1" applyAlignment="1">
      <alignment horizontal="center"/>
    </xf>
    <xf numFmtId="166" fontId="8" fillId="4" borderId="31" xfId="2" applyNumberFormat="1" applyFont="1" applyFill="1" applyBorder="1" applyAlignment="1">
      <alignment horizontal="center"/>
    </xf>
    <xf numFmtId="166" fontId="5" fillId="4" borderId="5" xfId="2" applyNumberFormat="1" applyFont="1" applyFill="1" applyBorder="1" applyAlignment="1">
      <alignment horizontal="center"/>
    </xf>
    <xf numFmtId="166" fontId="5" fillId="4" borderId="6" xfId="2" applyNumberFormat="1" applyFont="1" applyFill="1" applyBorder="1" applyAlignment="1">
      <alignment horizontal="center"/>
    </xf>
    <xf numFmtId="166" fontId="5" fillId="4" borderId="7" xfId="2" applyNumberFormat="1" applyFont="1" applyFill="1" applyBorder="1" applyAlignment="1">
      <alignment horizontal="center"/>
    </xf>
    <xf numFmtId="0" fontId="8" fillId="0" borderId="13" xfId="0" applyFont="1" applyBorder="1"/>
    <xf numFmtId="0" fontId="8" fillId="0" borderId="19" xfId="0" applyFont="1" applyBorder="1"/>
    <xf numFmtId="166" fontId="8" fillId="4" borderId="27" xfId="2" applyNumberFormat="1" applyFont="1" applyFill="1" applyBorder="1" applyAlignment="1">
      <alignment horizontal="center"/>
    </xf>
    <xf numFmtId="166" fontId="8" fillId="4" borderId="28" xfId="2" applyNumberFormat="1" applyFont="1" applyFill="1" applyBorder="1" applyAlignment="1">
      <alignment horizontal="center"/>
    </xf>
    <xf numFmtId="166" fontId="8" fillId="4" borderId="29" xfId="2" applyNumberFormat="1" applyFont="1" applyFill="1" applyBorder="1" applyAlignment="1">
      <alignment horizontal="center"/>
    </xf>
    <xf numFmtId="0" fontId="5" fillId="0" borderId="13" xfId="0" applyFont="1" applyBorder="1"/>
    <xf numFmtId="166" fontId="5" fillId="2" borderId="11" xfId="2" applyNumberFormat="1" applyFont="1" applyFill="1" applyBorder="1" applyAlignment="1">
      <alignment horizontal="center"/>
    </xf>
    <xf numFmtId="166" fontId="5" fillId="2" borderId="12" xfId="2" applyNumberFormat="1" applyFont="1" applyFill="1" applyBorder="1" applyAlignment="1">
      <alignment horizontal="center"/>
    </xf>
    <xf numFmtId="164" fontId="8" fillId="4" borderId="14" xfId="2" applyNumberFormat="1" applyFont="1" applyFill="1" applyBorder="1" applyAlignment="1">
      <alignment horizontal="center"/>
    </xf>
    <xf numFmtId="164" fontId="8" fillId="4" borderId="16" xfId="2" applyNumberFormat="1" applyFont="1" applyFill="1" applyBorder="1" applyAlignment="1">
      <alignment horizontal="center"/>
    </xf>
    <xf numFmtId="167" fontId="8" fillId="2" borderId="15" xfId="1" applyNumberFormat="1" applyFont="1" applyFill="1" applyBorder="1" applyAlignment="1">
      <alignment horizontal="center"/>
    </xf>
    <xf numFmtId="168" fontId="8" fillId="3" borderId="5" xfId="2" applyNumberFormat="1" applyFont="1" applyFill="1" applyBorder="1" applyAlignment="1">
      <alignment horizontal="center"/>
    </xf>
    <xf numFmtId="167" fontId="8" fillId="3" borderId="5" xfId="1" applyNumberFormat="1" applyFont="1" applyFill="1" applyBorder="1" applyAlignment="1">
      <alignment horizontal="center"/>
    </xf>
    <xf numFmtId="166" fontId="8" fillId="2" borderId="15" xfId="1" applyNumberFormat="1" applyFont="1" applyFill="1" applyBorder="1" applyAlignment="1">
      <alignment horizontal="center"/>
    </xf>
    <xf numFmtId="0" fontId="9" fillId="0" borderId="0" xfId="2" applyFont="1" applyBorder="1"/>
    <xf numFmtId="0" fontId="10" fillId="0" borderId="13" xfId="0" applyFont="1" applyBorder="1"/>
    <xf numFmtId="166" fontId="10" fillId="2" borderId="16" xfId="2" applyNumberFormat="1" applyFont="1" applyFill="1" applyBorder="1" applyAlignment="1">
      <alignment horizontal="center"/>
    </xf>
    <xf numFmtId="166" fontId="10" fillId="2" borderId="15" xfId="2" applyNumberFormat="1" applyFont="1" applyFill="1" applyBorder="1" applyAlignment="1">
      <alignment horizontal="center"/>
    </xf>
    <xf numFmtId="0" fontId="9" fillId="0" borderId="0" xfId="2" applyFont="1"/>
    <xf numFmtId="164" fontId="8" fillId="4" borderId="17" xfId="2" applyNumberFormat="1" applyFont="1" applyFill="1" applyBorder="1" applyAlignment="1">
      <alignment horizontal="center"/>
    </xf>
    <xf numFmtId="164" fontId="8" fillId="4" borderId="25" xfId="2" applyNumberFormat="1" applyFont="1" applyFill="1" applyBorder="1" applyAlignment="1">
      <alignment horizontal="center"/>
    </xf>
    <xf numFmtId="166" fontId="8" fillId="4" borderId="24" xfId="2" applyNumberFormat="1" applyFont="1" applyFill="1" applyBorder="1" applyAlignment="1">
      <alignment horizontal="center"/>
    </xf>
    <xf numFmtId="166" fontId="8" fillId="4" borderId="25" xfId="2" applyNumberFormat="1" applyFont="1" applyFill="1" applyBorder="1" applyAlignment="1">
      <alignment horizontal="center"/>
    </xf>
    <xf numFmtId="0" fontId="5" fillId="0" borderId="19" xfId="0" applyFont="1" applyBorder="1"/>
    <xf numFmtId="164" fontId="8" fillId="4" borderId="13" xfId="2" applyNumberFormat="1" applyFont="1" applyFill="1" applyBorder="1" applyAlignment="1">
      <alignment horizontal="center"/>
    </xf>
    <xf numFmtId="164" fontId="8" fillId="4" borderId="11" xfId="2" applyNumberFormat="1" applyFont="1" applyFill="1" applyBorder="1" applyAlignment="1">
      <alignment horizontal="center"/>
    </xf>
    <xf numFmtId="164" fontId="8" fillId="4" borderId="12" xfId="2" applyNumberFormat="1" applyFont="1" applyFill="1" applyBorder="1" applyAlignment="1">
      <alignment horizontal="center"/>
    </xf>
    <xf numFmtId="0" fontId="4" fillId="0" borderId="0" xfId="2" applyFont="1" applyBorder="1" applyAlignment="1">
      <alignment wrapText="1"/>
    </xf>
    <xf numFmtId="0" fontId="5" fillId="0" borderId="14" xfId="0" applyFont="1" applyFill="1" applyBorder="1"/>
    <xf numFmtId="165" fontId="5" fillId="2" borderId="11" xfId="2" applyNumberFormat="1" applyFont="1" applyFill="1" applyBorder="1" applyAlignment="1">
      <alignment horizontal="center" wrapText="1"/>
    </xf>
    <xf numFmtId="165" fontId="8" fillId="3" borderId="5" xfId="2" applyNumberFormat="1" applyFont="1" applyFill="1" applyBorder="1" applyAlignment="1">
      <alignment horizontal="center"/>
    </xf>
    <xf numFmtId="165" fontId="5" fillId="2" borderId="12" xfId="2" applyNumberFormat="1" applyFont="1" applyFill="1" applyBorder="1" applyAlignment="1">
      <alignment horizontal="center" wrapText="1"/>
    </xf>
    <xf numFmtId="164" fontId="5" fillId="2" borderId="11" xfId="2" applyNumberFormat="1" applyFont="1" applyFill="1" applyBorder="1" applyAlignment="1">
      <alignment horizontal="center" wrapText="1"/>
    </xf>
    <xf numFmtId="0" fontId="4" fillId="0" borderId="0" xfId="2" applyFont="1" applyAlignment="1">
      <alignment wrapText="1"/>
    </xf>
    <xf numFmtId="0" fontId="8" fillId="0" borderId="14" xfId="0" applyFont="1" applyFill="1" applyBorder="1"/>
    <xf numFmtId="164" fontId="8" fillId="2" borderId="16" xfId="2" applyNumberFormat="1" applyFont="1" applyFill="1" applyBorder="1" applyAlignment="1">
      <alignment horizontal="center"/>
    </xf>
    <xf numFmtId="164" fontId="8" fillId="4" borderId="15" xfId="2" applyNumberFormat="1" applyFont="1" applyFill="1" applyBorder="1" applyAlignment="1">
      <alignment horizontal="center"/>
    </xf>
    <xf numFmtId="164" fontId="5" fillId="2" borderId="16" xfId="2" applyNumberFormat="1" applyFont="1" applyFill="1" applyBorder="1" applyAlignment="1">
      <alignment horizontal="center"/>
    </xf>
    <xf numFmtId="164" fontId="5" fillId="2" borderId="15" xfId="2" applyNumberFormat="1" applyFont="1" applyFill="1" applyBorder="1" applyAlignment="1">
      <alignment horizontal="center"/>
    </xf>
    <xf numFmtId="0" fontId="8" fillId="0" borderId="5" xfId="0" applyFont="1" applyBorder="1"/>
    <xf numFmtId="0" fontId="8" fillId="0" borderId="30" xfId="0" applyFont="1" applyFill="1" applyBorder="1"/>
    <xf numFmtId="0" fontId="8" fillId="0" borderId="17" xfId="0" applyFont="1" applyFill="1" applyBorder="1"/>
    <xf numFmtId="164" fontId="8" fillId="2" borderId="6" xfId="2" applyNumberFormat="1" applyFont="1" applyFill="1" applyBorder="1" applyAlignment="1">
      <alignment horizontal="center"/>
    </xf>
    <xf numFmtId="164" fontId="5" fillId="2" borderId="28" xfId="2" applyNumberFormat="1" applyFont="1" applyFill="1" applyBorder="1" applyAlignment="1">
      <alignment horizontal="center"/>
    </xf>
    <xf numFmtId="164" fontId="8" fillId="2" borderId="25" xfId="2" applyNumberFormat="1" applyFont="1" applyFill="1" applyBorder="1" applyAlignment="1">
      <alignment horizontal="center"/>
    </xf>
    <xf numFmtId="164" fontId="5" fillId="2" borderId="11" xfId="2" applyNumberFormat="1" applyFont="1" applyFill="1" applyBorder="1" applyAlignment="1">
      <alignment horizontal="center"/>
    </xf>
    <xf numFmtId="166" fontId="5" fillId="2" borderId="7" xfId="2" applyNumberFormat="1" applyFont="1" applyFill="1" applyBorder="1" applyAlignment="1">
      <alignment horizontal="center"/>
    </xf>
    <xf numFmtId="164" fontId="5" fillId="2" borderId="21" xfId="2" applyNumberFormat="1" applyFont="1" applyFill="1" applyBorder="1" applyAlignment="1">
      <alignment horizontal="center"/>
    </xf>
    <xf numFmtId="166" fontId="8" fillId="4" borderId="13" xfId="2" applyNumberFormat="1" applyFont="1" applyFill="1" applyBorder="1" applyAlignment="1">
      <alignment horizontal="center"/>
    </xf>
    <xf numFmtId="0" fontId="5" fillId="0" borderId="32" xfId="0" applyFont="1" applyFill="1" applyBorder="1"/>
    <xf numFmtId="166" fontId="8" fillId="3" borderId="8" xfId="2" applyNumberFormat="1" applyFont="1" applyFill="1" applyBorder="1" applyAlignment="1">
      <alignment horizontal="center"/>
    </xf>
    <xf numFmtId="166" fontId="5" fillId="2" borderId="33" xfId="2" applyNumberFormat="1" applyFont="1" applyFill="1" applyBorder="1" applyAlignment="1">
      <alignment horizontal="center"/>
    </xf>
    <xf numFmtId="164" fontId="8" fillId="3" borderId="8" xfId="2" applyNumberFormat="1" applyFont="1" applyFill="1" applyBorder="1" applyAlignment="1">
      <alignment horizontal="center"/>
    </xf>
    <xf numFmtId="166" fontId="5" fillId="2" borderId="34" xfId="2" applyNumberFormat="1" applyFont="1" applyFill="1" applyBorder="1" applyAlignment="1">
      <alignment horizontal="center"/>
    </xf>
    <xf numFmtId="164" fontId="5" fillId="2" borderId="33" xfId="2" applyNumberFormat="1" applyFont="1" applyFill="1" applyBorder="1" applyAlignment="1">
      <alignment horizontal="center"/>
    </xf>
    <xf numFmtId="0" fontId="4" fillId="0" borderId="0" xfId="0" applyFont="1" applyFill="1" applyBorder="1"/>
    <xf numFmtId="165" fontId="3" fillId="0" borderId="1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10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%20Q1%202016-17%20Consensus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nsus comments"/>
      <sheetName val="High level summary"/>
      <sheetName val="Analyst Summary"/>
      <sheetName val="Annex 1 - Summary"/>
      <sheetName val="Annex 3a - Q1"/>
      <sheetName val="Annex 3b - Q2"/>
      <sheetName val="Annex 3c - Q3"/>
      <sheetName val="Q4 check sheet (for pre-Q3)"/>
      <sheetName val="Annex 3d - Q4"/>
      <sheetName val="Q4 check sheet (for pre-Q4)"/>
      <sheetName val="Annex 4 - FY2017"/>
      <sheetName val="Annex 5 - FY2018"/>
      <sheetName val="Annex 6 - FY2019"/>
      <sheetName val="Instructions"/>
    </sheetNames>
    <sheetDataSet>
      <sheetData sheetId="0">
        <row r="2">
          <cell r="P2" t="str">
            <v>Pre Q1 2016/17</v>
          </cell>
        </row>
        <row r="3">
          <cell r="P3" t="str">
            <v>Q1</v>
          </cell>
        </row>
      </sheetData>
      <sheetData sheetId="1"/>
      <sheetData sheetId="2"/>
      <sheetData sheetId="3">
        <row r="9">
          <cell r="AP9">
            <v>5451</v>
          </cell>
          <cell r="AQ9">
            <v>5480</v>
          </cell>
        </row>
        <row r="10">
          <cell r="AP10">
            <v>4872</v>
          </cell>
          <cell r="AQ10">
            <v>4864</v>
          </cell>
        </row>
        <row r="11">
          <cell r="AP11">
            <v>5462</v>
          </cell>
          <cell r="AQ11">
            <v>5440</v>
          </cell>
        </row>
        <row r="12">
          <cell r="AP12">
            <v>5056</v>
          </cell>
          <cell r="AQ12">
            <v>5073</v>
          </cell>
        </row>
        <row r="13">
          <cell r="AP13">
            <v>2064</v>
          </cell>
          <cell r="AQ13">
            <v>2067</v>
          </cell>
        </row>
        <row r="14">
          <cell r="AP14">
            <v>4981</v>
          </cell>
          <cell r="AQ14">
            <v>4964</v>
          </cell>
        </row>
        <row r="18">
          <cell r="AP18">
            <v>18</v>
          </cell>
          <cell r="AQ18">
            <v>17</v>
          </cell>
        </row>
        <row r="19">
          <cell r="AP19">
            <v>-3420</v>
          </cell>
          <cell r="AQ19">
            <v>-3413</v>
          </cell>
        </row>
        <row r="20">
          <cell r="AP20">
            <v>24484</v>
          </cell>
          <cell r="AQ20">
            <v>24490</v>
          </cell>
        </row>
        <row r="31">
          <cell r="AP31">
            <v>729</v>
          </cell>
          <cell r="AQ31">
            <v>726</v>
          </cell>
        </row>
        <row r="32">
          <cell r="AP32">
            <v>1701</v>
          </cell>
          <cell r="AQ32">
            <v>1696</v>
          </cell>
        </row>
        <row r="33">
          <cell r="AP33">
            <v>1339</v>
          </cell>
          <cell r="AQ33">
            <v>1313</v>
          </cell>
        </row>
        <row r="34">
          <cell r="AP34">
            <v>1342</v>
          </cell>
          <cell r="AQ34">
            <v>1362</v>
          </cell>
        </row>
        <row r="35">
          <cell r="AP35">
            <v>836</v>
          </cell>
          <cell r="AQ35">
            <v>830</v>
          </cell>
        </row>
        <row r="36">
          <cell r="AP36">
            <v>2505</v>
          </cell>
          <cell r="AQ36">
            <v>2501</v>
          </cell>
        </row>
        <row r="40">
          <cell r="AP40">
            <v>-30</v>
          </cell>
          <cell r="AQ40">
            <v>-30</v>
          </cell>
        </row>
        <row r="41">
          <cell r="AP41">
            <v>8422</v>
          </cell>
          <cell r="AQ41">
            <v>8447</v>
          </cell>
        </row>
        <row r="45">
          <cell r="AP45">
            <v>-3546</v>
          </cell>
          <cell r="AQ45">
            <v>-3600</v>
          </cell>
        </row>
        <row r="48">
          <cell r="AP48">
            <v>4875.886681039603</v>
          </cell>
          <cell r="AQ48">
            <v>4815</v>
          </cell>
        </row>
        <row r="50">
          <cell r="AP50">
            <v>-530</v>
          </cell>
          <cell r="AQ50">
            <v>-535</v>
          </cell>
        </row>
        <row r="55">
          <cell r="AP55">
            <v>1</v>
          </cell>
          <cell r="AQ55">
            <v>0</v>
          </cell>
        </row>
        <row r="60">
          <cell r="AP60">
            <v>4346.7599022490986</v>
          </cell>
          <cell r="AQ60">
            <v>4284</v>
          </cell>
        </row>
        <row r="62">
          <cell r="AP62">
            <v>-90</v>
          </cell>
          <cell r="AQ62">
            <v>-100</v>
          </cell>
        </row>
        <row r="63">
          <cell r="AP63">
            <v>-219</v>
          </cell>
          <cell r="AQ63">
            <v>-210</v>
          </cell>
        </row>
        <row r="68">
          <cell r="AP68">
            <v>-309</v>
          </cell>
          <cell r="AQ68">
            <v>-310</v>
          </cell>
        </row>
        <row r="70">
          <cell r="AP70">
            <v>4037.7599022490986</v>
          </cell>
          <cell r="AQ70">
            <v>3972</v>
          </cell>
        </row>
        <row r="72">
          <cell r="AP72">
            <v>-802</v>
          </cell>
          <cell r="AQ72">
            <v>-800</v>
          </cell>
        </row>
        <row r="73">
          <cell r="AP73">
            <v>42</v>
          </cell>
          <cell r="AQ73">
            <v>41</v>
          </cell>
        </row>
        <row r="77">
          <cell r="AP77">
            <v>0.185</v>
          </cell>
          <cell r="AQ77">
            <v>0.187</v>
          </cell>
        </row>
        <row r="78">
          <cell r="AP78">
            <v>0</v>
          </cell>
          <cell r="AQ78">
            <v>0</v>
          </cell>
        </row>
        <row r="83">
          <cell r="AP83">
            <v>3277.7599022490986</v>
          </cell>
          <cell r="AQ83">
            <v>3257</v>
          </cell>
        </row>
        <row r="85">
          <cell r="AP85">
            <v>36.4</v>
          </cell>
          <cell r="AQ85">
            <v>36</v>
          </cell>
        </row>
        <row r="86">
          <cell r="AP86">
            <v>33.700000000000003</v>
          </cell>
          <cell r="AQ86">
            <v>33.299999999999997</v>
          </cell>
        </row>
        <row r="87">
          <cell r="AP87">
            <v>19.2</v>
          </cell>
          <cell r="AQ87">
            <v>19.100000000000001</v>
          </cell>
        </row>
        <row r="91">
          <cell r="AP91">
            <v>9729</v>
          </cell>
          <cell r="AQ91">
            <v>9875</v>
          </cell>
        </row>
        <row r="94">
          <cell r="AP94">
            <v>8422</v>
          </cell>
          <cell r="AQ94">
            <v>8447</v>
          </cell>
        </row>
        <row r="95">
          <cell r="AP95">
            <v>-3143</v>
          </cell>
          <cell r="AQ95">
            <v>-3178</v>
          </cell>
        </row>
        <row r="96">
          <cell r="AP96">
            <v>-525</v>
          </cell>
          <cell r="AQ96">
            <v>-522</v>
          </cell>
        </row>
        <row r="97">
          <cell r="AP97">
            <v>-791</v>
          </cell>
          <cell r="AQ97">
            <v>-760</v>
          </cell>
        </row>
        <row r="104">
          <cell r="AP104">
            <v>3996</v>
          </cell>
          <cell r="AQ104">
            <v>3992</v>
          </cell>
        </row>
        <row r="105">
          <cell r="AP105">
            <v>187</v>
          </cell>
          <cell r="AQ105">
            <v>201</v>
          </cell>
        </row>
        <row r="106">
          <cell r="AP106">
            <v>4183</v>
          </cell>
          <cell r="AQ106">
            <v>4191</v>
          </cell>
        </row>
        <row r="108">
          <cell r="AP108">
            <v>-122</v>
          </cell>
          <cell r="AQ108">
            <v>-94</v>
          </cell>
        </row>
        <row r="112">
          <cell r="AP112">
            <v>4061</v>
          </cell>
          <cell r="AQ112">
            <v>4053</v>
          </cell>
        </row>
        <row r="113">
          <cell r="AP113">
            <v>-709</v>
          </cell>
          <cell r="AQ113">
            <v>-694</v>
          </cell>
        </row>
        <row r="114">
          <cell r="AP114">
            <v>3352</v>
          </cell>
          <cell r="AQ114">
            <v>3296</v>
          </cell>
        </row>
        <row r="116">
          <cell r="AP116">
            <v>6536</v>
          </cell>
          <cell r="AQ116">
            <v>6426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0">
          <cell r="AF20">
            <v>24477</v>
          </cell>
          <cell r="AG20">
            <v>23816</v>
          </cell>
        </row>
        <row r="41">
          <cell r="AF41">
            <v>7951</v>
          </cell>
          <cell r="AG41">
            <v>7840</v>
          </cell>
        </row>
        <row r="60">
          <cell r="AF60">
            <v>3773</v>
          </cell>
          <cell r="AG60">
            <v>3611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5"/>
  <sheetViews>
    <sheetView showGridLines="0" tabSelected="1" view="pageBreakPreview" zoomScale="60" zoomScaleNormal="50" workbookViewId="0"/>
  </sheetViews>
  <sheetFormatPr defaultColWidth="9.140625" defaultRowHeight="12.75" x14ac:dyDescent="0.2"/>
  <cols>
    <col min="1" max="1" width="1.7109375" style="1" customWidth="1"/>
    <col min="2" max="2" width="62.5703125" style="2" customWidth="1"/>
    <col min="3" max="3" width="1.140625" style="3" customWidth="1"/>
    <col min="4" max="7" width="14.7109375" style="4" customWidth="1"/>
    <col min="8" max="8" width="1.140625" style="4" customWidth="1"/>
    <col min="9" max="12" width="14.7109375" style="4" customWidth="1"/>
    <col min="13" max="13" width="1.140625" style="4" customWidth="1"/>
    <col min="14" max="17" width="14.7109375" style="4" customWidth="1"/>
    <col min="18" max="18" width="1.28515625" style="2" customWidth="1"/>
    <col min="19" max="22" width="14.7109375" style="4" customWidth="1"/>
    <col min="23" max="23" width="1.140625" style="2" hidden="1" customWidth="1"/>
    <col min="24" max="27" width="14.7109375" style="2" hidden="1" customWidth="1"/>
    <col min="28" max="30" width="9.140625" style="2"/>
    <col min="31" max="33" width="12.140625" style="2" bestFit="1" customWidth="1"/>
    <col min="34" max="16384" width="9.140625" style="2"/>
  </cols>
  <sheetData>
    <row r="1" spans="1:33" ht="9" customHeight="1" x14ac:dyDescent="0.2"/>
    <row r="2" spans="1:33" ht="82.5" customHeight="1" thickBot="1" x14ac:dyDescent="0.25">
      <c r="B2" s="133" t="str">
        <f>"   BT "&amp;'[1]Consensus comments'!P2&amp;" Consensus"</f>
        <v xml:space="preserve">   BT Pre Q1 2016/17 Consensus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33" s="12" customFormat="1" ht="15.75" x14ac:dyDescent="0.25">
      <c r="A3" s="5"/>
      <c r="B3" s="6" t="s">
        <v>0</v>
      </c>
      <c r="C3" s="7"/>
      <c r="D3" s="8" t="s">
        <v>1</v>
      </c>
      <c r="E3" s="9"/>
      <c r="F3" s="9"/>
      <c r="G3" s="9"/>
      <c r="H3" s="10"/>
      <c r="I3" s="8" t="s">
        <v>1</v>
      </c>
      <c r="J3" s="9"/>
      <c r="K3" s="9"/>
      <c r="L3" s="9"/>
      <c r="M3" s="10"/>
      <c r="N3" s="8" t="s">
        <v>2</v>
      </c>
      <c r="O3" s="9"/>
      <c r="P3" s="9"/>
      <c r="Q3" s="9"/>
      <c r="R3" s="10"/>
      <c r="S3" s="8" t="s">
        <v>3</v>
      </c>
      <c r="T3" s="9"/>
      <c r="U3" s="9"/>
      <c r="V3" s="9"/>
      <c r="W3" s="10"/>
      <c r="X3" s="8" t="s">
        <v>3</v>
      </c>
      <c r="Y3" s="11"/>
      <c r="Z3" s="11"/>
      <c r="AA3" s="11"/>
      <c r="AD3" s="13"/>
    </row>
    <row r="4" spans="1:33" s="12" customFormat="1" ht="15.75" x14ac:dyDescent="0.25">
      <c r="A4" s="5"/>
      <c r="B4" s="14"/>
      <c r="C4" s="15"/>
      <c r="D4" s="16" t="str">
        <f>'[1]Consensus comments'!P3</f>
        <v>Q1</v>
      </c>
      <c r="E4" s="16"/>
      <c r="F4" s="16"/>
      <c r="G4" s="16"/>
      <c r="H4" s="17"/>
      <c r="I4" s="16" t="s">
        <v>4</v>
      </c>
      <c r="J4" s="16"/>
      <c r="K4" s="16"/>
      <c r="L4" s="16"/>
      <c r="M4" s="17"/>
      <c r="N4" s="16" t="s">
        <v>4</v>
      </c>
      <c r="O4" s="16"/>
      <c r="P4" s="16"/>
      <c r="Q4" s="16"/>
      <c r="R4" s="17"/>
      <c r="S4" s="16" t="s">
        <v>4</v>
      </c>
      <c r="T4" s="16"/>
      <c r="U4" s="16"/>
      <c r="V4" s="16"/>
      <c r="W4" s="17"/>
      <c r="X4" s="18" t="s">
        <v>4</v>
      </c>
      <c r="Y4" s="18"/>
      <c r="Z4" s="16"/>
      <c r="AA4" s="16"/>
      <c r="AD4" s="19"/>
      <c r="AE4" s="19"/>
      <c r="AF4" s="19"/>
      <c r="AG4" s="19"/>
    </row>
    <row r="5" spans="1:33" s="12" customFormat="1" ht="15.75" x14ac:dyDescent="0.25">
      <c r="A5" s="5"/>
      <c r="B5" s="14"/>
      <c r="C5" s="15"/>
      <c r="D5" s="16" t="s">
        <v>5</v>
      </c>
      <c r="E5" s="16"/>
      <c r="F5" s="16"/>
      <c r="G5" s="16"/>
      <c r="H5" s="17"/>
      <c r="I5" s="16" t="s">
        <v>5</v>
      </c>
      <c r="J5" s="16"/>
      <c r="K5" s="16"/>
      <c r="L5" s="16"/>
      <c r="M5" s="17"/>
      <c r="N5" s="16" t="s">
        <v>5</v>
      </c>
      <c r="O5" s="16"/>
      <c r="P5" s="16"/>
      <c r="Q5" s="16"/>
      <c r="R5" s="17"/>
      <c r="S5" s="16" t="s">
        <v>5</v>
      </c>
      <c r="T5" s="16"/>
      <c r="U5" s="16"/>
      <c r="V5" s="16"/>
      <c r="W5" s="17"/>
      <c r="X5" s="18" t="s">
        <v>5</v>
      </c>
      <c r="Y5" s="18"/>
      <c r="Z5" s="16"/>
      <c r="AA5" s="16"/>
    </row>
    <row r="6" spans="1:33" s="12" customFormat="1" ht="39.75" customHeight="1" thickBot="1" x14ac:dyDescent="0.3">
      <c r="A6" s="5"/>
      <c r="B6" s="20"/>
      <c r="C6" s="15"/>
      <c r="D6" s="21" t="s">
        <v>6</v>
      </c>
      <c r="E6" s="21" t="s">
        <v>7</v>
      </c>
      <c r="F6" s="21" t="s">
        <v>8</v>
      </c>
      <c r="G6" s="21" t="s">
        <v>9</v>
      </c>
      <c r="H6" s="17"/>
      <c r="I6" s="21" t="s">
        <v>6</v>
      </c>
      <c r="J6" s="21" t="s">
        <v>7</v>
      </c>
      <c r="K6" s="21" t="s">
        <v>8</v>
      </c>
      <c r="L6" s="21" t="s">
        <v>9</v>
      </c>
      <c r="M6" s="17"/>
      <c r="N6" s="21" t="s">
        <v>6</v>
      </c>
      <c r="O6" s="21" t="s">
        <v>7</v>
      </c>
      <c r="P6" s="21" t="s">
        <v>8</v>
      </c>
      <c r="Q6" s="21" t="s">
        <v>9</v>
      </c>
      <c r="R6" s="17"/>
      <c r="S6" s="21" t="s">
        <v>6</v>
      </c>
      <c r="T6" s="21" t="s">
        <v>7</v>
      </c>
      <c r="U6" s="21" t="s">
        <v>8</v>
      </c>
      <c r="V6" s="21" t="s">
        <v>9</v>
      </c>
      <c r="W6" s="17"/>
      <c r="X6" s="21" t="s">
        <v>6</v>
      </c>
      <c r="Y6" s="21" t="s">
        <v>7</v>
      </c>
      <c r="Z6" s="21" t="s">
        <v>8</v>
      </c>
      <c r="AA6" s="21" t="s">
        <v>9</v>
      </c>
    </row>
    <row r="7" spans="1:33" ht="18" customHeight="1" x14ac:dyDescent="0.25">
      <c r="B7" s="22" t="s">
        <v>10</v>
      </c>
      <c r="C7" s="23"/>
      <c r="D7" s="24"/>
      <c r="E7" s="24"/>
      <c r="F7" s="24"/>
      <c r="G7" s="24"/>
      <c r="H7" s="25"/>
      <c r="I7" s="24"/>
      <c r="J7" s="24"/>
      <c r="K7" s="24"/>
      <c r="L7" s="24"/>
      <c r="M7" s="25"/>
      <c r="N7" s="24"/>
      <c r="O7" s="24"/>
      <c r="P7" s="24"/>
      <c r="Q7" s="24"/>
      <c r="R7" s="25"/>
      <c r="S7" s="24"/>
      <c r="T7" s="24"/>
      <c r="U7" s="24"/>
      <c r="V7" s="24"/>
      <c r="W7" s="25"/>
      <c r="X7" s="26"/>
      <c r="Y7" s="26"/>
      <c r="Z7" s="24"/>
      <c r="AA7" s="24"/>
    </row>
    <row r="8" spans="1:33" s="31" customFormat="1" ht="18" customHeight="1" x14ac:dyDescent="0.2">
      <c r="A8" s="27"/>
      <c r="B8" s="28" t="s">
        <v>11</v>
      </c>
      <c r="C8" s="23"/>
      <c r="D8" s="29">
        <v>1238</v>
      </c>
      <c r="E8" s="29">
        <v>1238</v>
      </c>
      <c r="F8" s="29"/>
      <c r="G8" s="29"/>
      <c r="H8" s="25"/>
      <c r="I8" s="29">
        <v>5428</v>
      </c>
      <c r="J8" s="29">
        <v>5369</v>
      </c>
      <c r="K8" s="29"/>
      <c r="L8" s="29"/>
      <c r="M8" s="23"/>
      <c r="N8" s="29">
        <v>5479</v>
      </c>
      <c r="O8" s="29">
        <v>5449</v>
      </c>
      <c r="P8" s="29"/>
      <c r="Q8" s="29"/>
      <c r="R8" s="23"/>
      <c r="S8" s="29">
        <v>5451</v>
      </c>
      <c r="T8" s="29">
        <v>5480</v>
      </c>
      <c r="U8" s="29"/>
      <c r="V8" s="29"/>
      <c r="W8" s="23"/>
      <c r="X8" s="30">
        <f>'[1]Annex 1 - Summary'!AP9</f>
        <v>5451</v>
      </c>
      <c r="Y8" s="30">
        <f>'[1]Annex 1 - Summary'!AQ9</f>
        <v>5480</v>
      </c>
      <c r="Z8" s="29"/>
      <c r="AA8" s="29"/>
      <c r="AD8" s="32"/>
      <c r="AE8" s="32"/>
    </row>
    <row r="9" spans="1:33" s="31" customFormat="1" ht="18" customHeight="1" x14ac:dyDescent="0.2">
      <c r="A9" s="27"/>
      <c r="B9" s="33" t="s">
        <v>12</v>
      </c>
      <c r="C9" s="23"/>
      <c r="D9" s="29">
        <v>1187</v>
      </c>
      <c r="E9" s="29">
        <v>1193</v>
      </c>
      <c r="F9" s="29"/>
      <c r="G9" s="29"/>
      <c r="H9" s="25"/>
      <c r="I9" s="29">
        <v>4930</v>
      </c>
      <c r="J9" s="29">
        <v>4973</v>
      </c>
      <c r="K9" s="29"/>
      <c r="L9" s="29"/>
      <c r="M9" s="23"/>
      <c r="N9" s="29">
        <v>4926</v>
      </c>
      <c r="O9" s="29">
        <v>4919</v>
      </c>
      <c r="P9" s="29"/>
      <c r="Q9" s="29"/>
      <c r="R9" s="23"/>
      <c r="S9" s="29">
        <v>4872</v>
      </c>
      <c r="T9" s="29">
        <v>4864</v>
      </c>
      <c r="U9" s="29"/>
      <c r="V9" s="29"/>
      <c r="W9" s="23"/>
      <c r="X9" s="30">
        <f>'[1]Annex 1 - Summary'!AP10</f>
        <v>4872</v>
      </c>
      <c r="Y9" s="30">
        <f>'[1]Annex 1 - Summary'!AQ10</f>
        <v>4864</v>
      </c>
      <c r="Z9" s="29"/>
      <c r="AA9" s="29"/>
      <c r="AD9" s="32"/>
      <c r="AE9" s="32"/>
    </row>
    <row r="10" spans="1:33" s="31" customFormat="1" ht="18" customHeight="1" x14ac:dyDescent="0.2">
      <c r="A10" s="27"/>
      <c r="B10" s="33" t="s">
        <v>13</v>
      </c>
      <c r="C10" s="23"/>
      <c r="D10" s="29">
        <v>1165</v>
      </c>
      <c r="E10" s="29">
        <v>1166</v>
      </c>
      <c r="F10" s="29"/>
      <c r="G10" s="29"/>
      <c r="H10" s="25"/>
      <c r="I10" s="29">
        <v>4955</v>
      </c>
      <c r="J10" s="29">
        <v>4948</v>
      </c>
      <c r="K10" s="29"/>
      <c r="L10" s="29"/>
      <c r="M10" s="23"/>
      <c r="N10" s="29">
        <v>5272</v>
      </c>
      <c r="O10" s="29">
        <v>5262</v>
      </c>
      <c r="P10" s="29"/>
      <c r="Q10" s="29"/>
      <c r="R10" s="23"/>
      <c r="S10" s="29">
        <v>5462</v>
      </c>
      <c r="T10" s="29">
        <v>5440</v>
      </c>
      <c r="U10" s="29"/>
      <c r="V10" s="29"/>
      <c r="W10" s="23"/>
      <c r="X10" s="30">
        <f>'[1]Annex 1 - Summary'!AP11</f>
        <v>5462</v>
      </c>
      <c r="Y10" s="30">
        <f>'[1]Annex 1 - Summary'!AQ11</f>
        <v>5440</v>
      </c>
      <c r="Z10" s="29"/>
      <c r="AA10" s="29"/>
      <c r="AD10" s="32"/>
      <c r="AE10" s="32"/>
    </row>
    <row r="11" spans="1:33" s="31" customFormat="1" ht="18" customHeight="1" x14ac:dyDescent="0.2">
      <c r="A11" s="27"/>
      <c r="B11" s="33" t="s">
        <v>14</v>
      </c>
      <c r="C11" s="23"/>
      <c r="D11" s="29">
        <v>1230</v>
      </c>
      <c r="E11" s="29">
        <v>1239</v>
      </c>
      <c r="F11" s="29"/>
      <c r="G11" s="29"/>
      <c r="H11" s="25"/>
      <c r="I11" s="29">
        <v>4951</v>
      </c>
      <c r="J11" s="29">
        <v>4958</v>
      </c>
      <c r="K11" s="29"/>
      <c r="L11" s="29"/>
      <c r="M11" s="23"/>
      <c r="N11" s="29">
        <v>4994</v>
      </c>
      <c r="O11" s="29">
        <v>4988</v>
      </c>
      <c r="P11" s="29"/>
      <c r="Q11" s="29"/>
      <c r="R11" s="23"/>
      <c r="S11" s="29">
        <v>5056</v>
      </c>
      <c r="T11" s="29">
        <v>5073</v>
      </c>
      <c r="U11" s="29"/>
      <c r="V11" s="29"/>
      <c r="W11" s="23"/>
      <c r="X11" s="30">
        <f>'[1]Annex 1 - Summary'!AP12</f>
        <v>5056</v>
      </c>
      <c r="Y11" s="30">
        <f>'[1]Annex 1 - Summary'!AQ12</f>
        <v>5073</v>
      </c>
      <c r="Z11" s="29"/>
      <c r="AA11" s="29"/>
      <c r="AD11" s="32"/>
      <c r="AE11" s="32"/>
    </row>
    <row r="12" spans="1:33" ht="18" customHeight="1" x14ac:dyDescent="0.2">
      <c r="B12" s="34" t="s">
        <v>15</v>
      </c>
      <c r="C12" s="23"/>
      <c r="D12" s="29">
        <v>522</v>
      </c>
      <c r="E12" s="29">
        <v>521</v>
      </c>
      <c r="F12" s="29"/>
      <c r="G12" s="29"/>
      <c r="H12" s="25"/>
      <c r="I12" s="29">
        <v>2120</v>
      </c>
      <c r="J12" s="29">
        <v>2107</v>
      </c>
      <c r="K12" s="29"/>
      <c r="L12" s="29"/>
      <c r="M12" s="23"/>
      <c r="N12" s="29">
        <v>2094</v>
      </c>
      <c r="O12" s="29">
        <v>2084</v>
      </c>
      <c r="P12" s="29"/>
      <c r="Q12" s="29"/>
      <c r="R12" s="23"/>
      <c r="S12" s="29">
        <v>2064</v>
      </c>
      <c r="T12" s="29">
        <v>2067</v>
      </c>
      <c r="U12" s="29"/>
      <c r="V12" s="29"/>
      <c r="W12" s="23"/>
      <c r="X12" s="35">
        <f>'[1]Annex 1 - Summary'!AP13</f>
        <v>2064</v>
      </c>
      <c r="Y12" s="35">
        <f>'[1]Annex 1 - Summary'!AQ13</f>
        <v>2067</v>
      </c>
      <c r="Z12" s="36"/>
      <c r="AA12" s="36"/>
      <c r="AD12" s="32"/>
      <c r="AE12" s="32"/>
    </row>
    <row r="13" spans="1:33" ht="18" customHeight="1" x14ac:dyDescent="0.2">
      <c r="B13" s="34" t="s">
        <v>16</v>
      </c>
      <c r="C13" s="23"/>
      <c r="D13" s="29">
        <v>1240</v>
      </c>
      <c r="E13" s="29">
        <v>1241</v>
      </c>
      <c r="F13" s="29"/>
      <c r="G13" s="29"/>
      <c r="H13" s="25"/>
      <c r="I13" s="29">
        <v>5064</v>
      </c>
      <c r="J13" s="29">
        <v>5072</v>
      </c>
      <c r="K13" s="29"/>
      <c r="L13" s="29"/>
      <c r="M13" s="23"/>
      <c r="N13" s="29">
        <v>4983</v>
      </c>
      <c r="O13" s="29">
        <v>4951</v>
      </c>
      <c r="P13" s="29"/>
      <c r="Q13" s="29"/>
      <c r="R13" s="23"/>
      <c r="S13" s="29">
        <v>4981</v>
      </c>
      <c r="T13" s="29">
        <v>4964</v>
      </c>
      <c r="U13" s="29"/>
      <c r="V13" s="29"/>
      <c r="W13" s="23"/>
      <c r="X13" s="35">
        <f>'[1]Annex 1 - Summary'!AP14</f>
        <v>4981</v>
      </c>
      <c r="Y13" s="35">
        <f>'[1]Annex 1 - Summary'!AQ14</f>
        <v>4964</v>
      </c>
      <c r="Z13" s="36"/>
      <c r="AA13" s="36"/>
      <c r="AD13" s="32"/>
      <c r="AE13" s="32"/>
    </row>
    <row r="14" spans="1:33" ht="18" customHeight="1" x14ac:dyDescent="0.2">
      <c r="B14" s="34" t="s">
        <v>17</v>
      </c>
      <c r="C14" s="23"/>
      <c r="D14" s="29">
        <v>4</v>
      </c>
      <c r="E14" s="29">
        <v>3</v>
      </c>
      <c r="F14" s="29"/>
      <c r="G14" s="29"/>
      <c r="H14" s="25"/>
      <c r="I14" s="29">
        <v>14</v>
      </c>
      <c r="J14" s="29">
        <v>12</v>
      </c>
      <c r="K14" s="29"/>
      <c r="L14" s="29"/>
      <c r="M14" s="23"/>
      <c r="N14" s="29">
        <v>24</v>
      </c>
      <c r="O14" s="29">
        <v>20</v>
      </c>
      <c r="P14" s="29"/>
      <c r="Q14" s="29"/>
      <c r="R14" s="23"/>
      <c r="S14" s="29">
        <v>18</v>
      </c>
      <c r="T14" s="29">
        <v>17</v>
      </c>
      <c r="U14" s="29"/>
      <c r="V14" s="29"/>
      <c r="W14" s="23"/>
      <c r="X14" s="35">
        <f>'[1]Annex 1 - Summary'!AP18</f>
        <v>18</v>
      </c>
      <c r="Y14" s="35">
        <f>'[1]Annex 1 - Summary'!AQ18</f>
        <v>17</v>
      </c>
      <c r="Z14" s="36"/>
      <c r="AA14" s="36"/>
      <c r="AD14" s="32"/>
      <c r="AE14" s="32"/>
    </row>
    <row r="15" spans="1:33" ht="18" customHeight="1" x14ac:dyDescent="0.2">
      <c r="B15" s="37" t="s">
        <v>18</v>
      </c>
      <c r="C15" s="23"/>
      <c r="D15" s="38">
        <v>-831</v>
      </c>
      <c r="E15" s="38">
        <v>-827</v>
      </c>
      <c r="F15" s="38"/>
      <c r="G15" s="38"/>
      <c r="H15" s="25"/>
      <c r="I15" s="38">
        <v>-3359</v>
      </c>
      <c r="J15" s="38">
        <v>-3365</v>
      </c>
      <c r="K15" s="38"/>
      <c r="L15" s="38"/>
      <c r="M15" s="23"/>
      <c r="N15" s="38">
        <v>-3398</v>
      </c>
      <c r="O15" s="38">
        <v>-3388</v>
      </c>
      <c r="P15" s="38"/>
      <c r="Q15" s="38"/>
      <c r="R15" s="23"/>
      <c r="S15" s="38">
        <v>-3420</v>
      </c>
      <c r="T15" s="38">
        <v>-3413</v>
      </c>
      <c r="U15" s="38"/>
      <c r="V15" s="38"/>
      <c r="W15" s="23"/>
      <c r="X15" s="35">
        <f>'[1]Annex 1 - Summary'!AP19</f>
        <v>-3420</v>
      </c>
      <c r="Y15" s="35">
        <f>'[1]Annex 1 - Summary'!AQ19</f>
        <v>-3413</v>
      </c>
      <c r="Z15" s="36"/>
      <c r="AA15" s="36"/>
      <c r="AD15" s="32"/>
      <c r="AE15" s="32"/>
    </row>
    <row r="16" spans="1:33" s="44" customFormat="1" ht="18" customHeight="1" x14ac:dyDescent="0.25">
      <c r="A16" s="39"/>
      <c r="B16" s="40" t="s">
        <v>19</v>
      </c>
      <c r="C16" s="23"/>
      <c r="D16" s="41">
        <v>5755</v>
      </c>
      <c r="E16" s="41">
        <v>5735</v>
      </c>
      <c r="F16" s="41">
        <v>5837</v>
      </c>
      <c r="G16" s="41">
        <v>5692</v>
      </c>
      <c r="H16" s="25"/>
      <c r="I16" s="41">
        <v>24103</v>
      </c>
      <c r="J16" s="41">
        <v>24069</v>
      </c>
      <c r="K16" s="41">
        <v>24477</v>
      </c>
      <c r="L16" s="41">
        <v>23816</v>
      </c>
      <c r="M16" s="23"/>
      <c r="N16" s="41">
        <v>24374</v>
      </c>
      <c r="O16" s="41">
        <v>24259</v>
      </c>
      <c r="P16" s="41">
        <v>25011</v>
      </c>
      <c r="Q16" s="41">
        <v>23946</v>
      </c>
      <c r="R16" s="23"/>
      <c r="S16" s="41">
        <v>24484</v>
      </c>
      <c r="T16" s="41">
        <v>24490</v>
      </c>
      <c r="U16" s="41">
        <v>24661</v>
      </c>
      <c r="V16" s="41">
        <v>24263</v>
      </c>
      <c r="W16" s="23"/>
      <c r="X16" s="42">
        <f>'[1]Annex 1 - Summary'!AP20</f>
        <v>24484</v>
      </c>
      <c r="Y16" s="42">
        <f>'[1]Annex 1 - Summary'!AQ20</f>
        <v>24490</v>
      </c>
      <c r="Z16" s="43">
        <f>'[1]Annex 4 - FY2017'!$AF20</f>
        <v>24477</v>
      </c>
      <c r="AA16" s="43">
        <f>'[1]Annex 4 - FY2017'!$AG20</f>
        <v>23816</v>
      </c>
      <c r="AD16" s="45"/>
      <c r="AE16" s="45"/>
      <c r="AF16" s="45"/>
      <c r="AG16" s="45"/>
    </row>
    <row r="17" spans="1:33" s="44" customFormat="1" ht="18" customHeight="1" x14ac:dyDescent="0.25">
      <c r="A17" s="39"/>
      <c r="B17" s="46" t="s">
        <v>20</v>
      </c>
      <c r="C17" s="23"/>
      <c r="D17" s="47"/>
      <c r="E17" s="47"/>
      <c r="F17" s="47"/>
      <c r="G17" s="47"/>
      <c r="H17" s="25"/>
      <c r="I17" s="47"/>
      <c r="J17" s="47"/>
      <c r="K17" s="47"/>
      <c r="L17" s="47"/>
      <c r="M17" s="23"/>
      <c r="N17" s="47">
        <v>1.7</v>
      </c>
      <c r="O17" s="47"/>
      <c r="P17" s="47"/>
      <c r="Q17" s="47"/>
      <c r="R17" s="23"/>
      <c r="S17" s="47">
        <v>0.9</v>
      </c>
      <c r="T17" s="47"/>
      <c r="U17" s="47"/>
      <c r="V17" s="47"/>
      <c r="W17" s="23"/>
      <c r="X17" s="47"/>
      <c r="Y17" s="48"/>
      <c r="Z17" s="48"/>
      <c r="AA17" s="48"/>
    </row>
    <row r="18" spans="1:33" s="31" customFormat="1" ht="20.100000000000001" customHeight="1" x14ac:dyDescent="0.2">
      <c r="A18" s="27"/>
      <c r="B18" s="49"/>
      <c r="C18" s="23"/>
      <c r="D18" s="50"/>
      <c r="E18" s="50"/>
      <c r="F18" s="50"/>
      <c r="G18" s="50"/>
      <c r="H18" s="25"/>
      <c r="I18" s="50"/>
      <c r="J18" s="50"/>
      <c r="K18" s="50"/>
      <c r="L18" s="50"/>
      <c r="M18" s="23"/>
      <c r="N18" s="50"/>
      <c r="O18" s="50"/>
      <c r="P18" s="50"/>
      <c r="Q18" s="50"/>
      <c r="R18" s="23"/>
      <c r="S18" s="50"/>
      <c r="T18" s="50"/>
      <c r="U18" s="50"/>
      <c r="V18" s="50"/>
      <c r="W18" s="23"/>
      <c r="X18" s="51"/>
      <c r="Y18" s="51"/>
      <c r="Z18" s="50"/>
      <c r="AA18" s="50"/>
    </row>
    <row r="19" spans="1:33" ht="18" customHeight="1" x14ac:dyDescent="0.25">
      <c r="B19" s="52" t="s">
        <v>21</v>
      </c>
      <c r="C19" s="23"/>
      <c r="D19" s="38"/>
      <c r="E19" s="38"/>
      <c r="F19" s="38"/>
      <c r="G19" s="38"/>
      <c r="H19" s="25"/>
      <c r="I19" s="38"/>
      <c r="J19" s="38"/>
      <c r="K19" s="38"/>
      <c r="L19" s="38"/>
      <c r="M19" s="23"/>
      <c r="N19" s="38"/>
      <c r="O19" s="38"/>
      <c r="P19" s="38"/>
      <c r="Q19" s="38"/>
      <c r="R19" s="23"/>
      <c r="S19" s="38"/>
      <c r="T19" s="38"/>
      <c r="U19" s="38"/>
      <c r="V19" s="38"/>
      <c r="W19" s="23"/>
      <c r="X19" s="53"/>
      <c r="Y19" s="53"/>
      <c r="Z19" s="38"/>
      <c r="AA19" s="38"/>
    </row>
    <row r="20" spans="1:33" s="31" customFormat="1" ht="18" customHeight="1" x14ac:dyDescent="0.2">
      <c r="A20" s="27"/>
      <c r="B20" s="34" t="s">
        <v>11</v>
      </c>
      <c r="C20" s="23"/>
      <c r="D20" s="36">
        <v>106</v>
      </c>
      <c r="E20" s="36">
        <v>105</v>
      </c>
      <c r="F20" s="36"/>
      <c r="G20" s="36"/>
      <c r="H20" s="25"/>
      <c r="I20" s="36">
        <v>686</v>
      </c>
      <c r="J20" s="36">
        <v>680</v>
      </c>
      <c r="K20" s="36"/>
      <c r="L20" s="36"/>
      <c r="M20" s="23"/>
      <c r="N20" s="36">
        <v>715</v>
      </c>
      <c r="O20" s="36">
        <v>719</v>
      </c>
      <c r="P20" s="36"/>
      <c r="Q20" s="36"/>
      <c r="R20" s="23"/>
      <c r="S20" s="36">
        <v>729</v>
      </c>
      <c r="T20" s="36">
        <v>726</v>
      </c>
      <c r="U20" s="36"/>
      <c r="V20" s="36"/>
      <c r="W20" s="23"/>
      <c r="X20" s="35">
        <f>'[1]Annex 1 - Summary'!AP31</f>
        <v>729</v>
      </c>
      <c r="Y20" s="35">
        <f>'[1]Annex 1 - Summary'!AQ31</f>
        <v>726</v>
      </c>
      <c r="Z20" s="36"/>
      <c r="AA20" s="36"/>
      <c r="AD20" s="32"/>
      <c r="AE20" s="32"/>
    </row>
    <row r="21" spans="1:33" s="31" customFormat="1" ht="18" customHeight="1" x14ac:dyDescent="0.2">
      <c r="A21" s="27"/>
      <c r="B21" s="33" t="s">
        <v>12</v>
      </c>
      <c r="C21" s="23"/>
      <c r="D21" s="36">
        <v>366</v>
      </c>
      <c r="E21" s="36">
        <v>359</v>
      </c>
      <c r="F21" s="36"/>
      <c r="G21" s="36"/>
      <c r="H21" s="25"/>
      <c r="I21" s="36">
        <v>1678</v>
      </c>
      <c r="J21" s="36">
        <v>1659</v>
      </c>
      <c r="K21" s="36"/>
      <c r="L21" s="36"/>
      <c r="M21" s="23"/>
      <c r="N21" s="36">
        <v>1721</v>
      </c>
      <c r="O21" s="36">
        <v>1704</v>
      </c>
      <c r="P21" s="36"/>
      <c r="Q21" s="36"/>
      <c r="R21" s="23"/>
      <c r="S21" s="36">
        <v>1701</v>
      </c>
      <c r="T21" s="36">
        <v>1696</v>
      </c>
      <c r="U21" s="36"/>
      <c r="V21" s="36"/>
      <c r="W21" s="23"/>
      <c r="X21" s="35">
        <f>'[1]Annex 1 - Summary'!AP32</f>
        <v>1701</v>
      </c>
      <c r="Y21" s="35">
        <f>'[1]Annex 1 - Summary'!AQ32</f>
        <v>1696</v>
      </c>
      <c r="Z21" s="36"/>
      <c r="AA21" s="36"/>
      <c r="AD21" s="32"/>
      <c r="AE21" s="32"/>
    </row>
    <row r="22" spans="1:33" s="31" customFormat="1" ht="18" customHeight="1" x14ac:dyDescent="0.2">
      <c r="A22" s="27"/>
      <c r="B22" s="33" t="s">
        <v>13</v>
      </c>
      <c r="C22" s="23"/>
      <c r="D22" s="36">
        <v>227</v>
      </c>
      <c r="E22" s="36">
        <v>229</v>
      </c>
      <c r="F22" s="36"/>
      <c r="G22" s="36"/>
      <c r="H22" s="25"/>
      <c r="I22" s="36">
        <v>1035</v>
      </c>
      <c r="J22" s="36">
        <v>1032</v>
      </c>
      <c r="K22" s="36"/>
      <c r="L22" s="36"/>
      <c r="M22" s="23"/>
      <c r="N22" s="36">
        <v>1237</v>
      </c>
      <c r="O22" s="36">
        <v>1200</v>
      </c>
      <c r="P22" s="36"/>
      <c r="Q22" s="36"/>
      <c r="R22" s="23"/>
      <c r="S22" s="36">
        <v>1339</v>
      </c>
      <c r="T22" s="36">
        <v>1313</v>
      </c>
      <c r="U22" s="36"/>
      <c r="V22" s="36"/>
      <c r="W22" s="23"/>
      <c r="X22" s="35">
        <f>'[1]Annex 1 - Summary'!AP33</f>
        <v>1339</v>
      </c>
      <c r="Y22" s="35">
        <f>'[1]Annex 1 - Summary'!AQ33</f>
        <v>1313</v>
      </c>
      <c r="Z22" s="36"/>
      <c r="AA22" s="36"/>
      <c r="AD22" s="32"/>
      <c r="AE22" s="32"/>
    </row>
    <row r="23" spans="1:33" s="31" customFormat="1" ht="18" customHeight="1" x14ac:dyDescent="0.2">
      <c r="A23" s="27"/>
      <c r="B23" s="33" t="s">
        <v>14</v>
      </c>
      <c r="C23" s="23"/>
      <c r="D23" s="36">
        <v>263</v>
      </c>
      <c r="E23" s="36">
        <v>270</v>
      </c>
      <c r="F23" s="36"/>
      <c r="G23" s="36"/>
      <c r="H23" s="25"/>
      <c r="I23" s="36">
        <v>1088</v>
      </c>
      <c r="J23" s="36">
        <v>1100</v>
      </c>
      <c r="K23" s="36"/>
      <c r="L23" s="36"/>
      <c r="M23" s="23"/>
      <c r="N23" s="36">
        <v>1200</v>
      </c>
      <c r="O23" s="36">
        <v>1179</v>
      </c>
      <c r="P23" s="36"/>
      <c r="Q23" s="36"/>
      <c r="R23" s="23"/>
      <c r="S23" s="36">
        <v>1342</v>
      </c>
      <c r="T23" s="36">
        <v>1362</v>
      </c>
      <c r="U23" s="36"/>
      <c r="V23" s="36"/>
      <c r="W23" s="23"/>
      <c r="X23" s="35">
        <f>'[1]Annex 1 - Summary'!AP34</f>
        <v>1342</v>
      </c>
      <c r="Y23" s="35">
        <f>'[1]Annex 1 - Summary'!AQ34</f>
        <v>1362</v>
      </c>
      <c r="Z23" s="36"/>
      <c r="AA23" s="36"/>
      <c r="AD23" s="32"/>
      <c r="AE23" s="32"/>
    </row>
    <row r="24" spans="1:33" ht="18" customHeight="1" x14ac:dyDescent="0.2">
      <c r="B24" s="54" t="s">
        <v>15</v>
      </c>
      <c r="C24" s="23"/>
      <c r="D24" s="36">
        <v>207</v>
      </c>
      <c r="E24" s="36">
        <v>203</v>
      </c>
      <c r="F24" s="36"/>
      <c r="G24" s="36"/>
      <c r="H24" s="25"/>
      <c r="I24" s="36">
        <v>855</v>
      </c>
      <c r="J24" s="36">
        <v>851</v>
      </c>
      <c r="K24" s="36"/>
      <c r="L24" s="36"/>
      <c r="M24" s="23"/>
      <c r="N24" s="36">
        <v>842</v>
      </c>
      <c r="O24" s="36">
        <v>843</v>
      </c>
      <c r="P24" s="36"/>
      <c r="Q24" s="36"/>
      <c r="R24" s="23"/>
      <c r="S24" s="36">
        <v>836</v>
      </c>
      <c r="T24" s="36">
        <v>830</v>
      </c>
      <c r="U24" s="36"/>
      <c r="V24" s="36"/>
      <c r="W24" s="23"/>
      <c r="X24" s="35">
        <f>'[1]Annex 1 - Summary'!AP35</f>
        <v>836</v>
      </c>
      <c r="Y24" s="35">
        <f>'[1]Annex 1 - Summary'!AQ35</f>
        <v>830</v>
      </c>
      <c r="Z24" s="36"/>
      <c r="AA24" s="36"/>
      <c r="AD24" s="32"/>
      <c r="AE24" s="32"/>
    </row>
    <row r="25" spans="1:33" ht="18" customHeight="1" x14ac:dyDescent="0.2">
      <c r="B25" s="54" t="s">
        <v>16</v>
      </c>
      <c r="C25" s="23"/>
      <c r="D25" s="36">
        <v>625</v>
      </c>
      <c r="E25" s="36">
        <v>625</v>
      </c>
      <c r="F25" s="36"/>
      <c r="G25" s="36"/>
      <c r="H25" s="25"/>
      <c r="I25" s="36">
        <v>2600</v>
      </c>
      <c r="J25" s="36">
        <v>2606</v>
      </c>
      <c r="K25" s="36"/>
      <c r="L25" s="36"/>
      <c r="M25" s="23"/>
      <c r="N25" s="36">
        <v>2492</v>
      </c>
      <c r="O25" s="36">
        <v>2487</v>
      </c>
      <c r="P25" s="36"/>
      <c r="Q25" s="36"/>
      <c r="R25" s="23"/>
      <c r="S25" s="36">
        <v>2505</v>
      </c>
      <c r="T25" s="36">
        <v>2501</v>
      </c>
      <c r="U25" s="36"/>
      <c r="V25" s="36"/>
      <c r="W25" s="23"/>
      <c r="X25" s="35">
        <f>'[1]Annex 1 - Summary'!AP36</f>
        <v>2505</v>
      </c>
      <c r="Y25" s="35">
        <f>'[1]Annex 1 - Summary'!AQ36</f>
        <v>2501</v>
      </c>
      <c r="Z25" s="36"/>
      <c r="AA25" s="36"/>
      <c r="AD25" s="32"/>
      <c r="AE25" s="32"/>
    </row>
    <row r="26" spans="1:33" ht="18" customHeight="1" x14ac:dyDescent="0.2">
      <c r="B26" s="55" t="s">
        <v>17</v>
      </c>
      <c r="C26" s="23"/>
      <c r="D26" s="56">
        <v>-13</v>
      </c>
      <c r="E26" s="56">
        <v>-12</v>
      </c>
      <c r="F26" s="56"/>
      <c r="G26" s="56"/>
      <c r="H26" s="25"/>
      <c r="I26" s="56">
        <v>-41</v>
      </c>
      <c r="J26" s="56">
        <v>-40</v>
      </c>
      <c r="K26" s="56"/>
      <c r="L26" s="56"/>
      <c r="M26" s="23"/>
      <c r="N26" s="56">
        <v>-32</v>
      </c>
      <c r="O26" s="56">
        <v>-34</v>
      </c>
      <c r="P26" s="56"/>
      <c r="Q26" s="56"/>
      <c r="R26" s="23"/>
      <c r="S26" s="56">
        <v>-30</v>
      </c>
      <c r="T26" s="56">
        <v>-30</v>
      </c>
      <c r="U26" s="56"/>
      <c r="V26" s="56"/>
      <c r="W26" s="23"/>
      <c r="X26" s="57">
        <f>'[1]Annex 1 - Summary'!AP40</f>
        <v>-30</v>
      </c>
      <c r="Y26" s="57">
        <f>'[1]Annex 1 - Summary'!AQ40</f>
        <v>-30</v>
      </c>
      <c r="Z26" s="58"/>
      <c r="AA26" s="58"/>
      <c r="AD26" s="32"/>
      <c r="AE26" s="32"/>
    </row>
    <row r="27" spans="1:33" s="31" customFormat="1" ht="18" customHeight="1" x14ac:dyDescent="0.25">
      <c r="A27" s="27"/>
      <c r="B27" s="40" t="s">
        <v>19</v>
      </c>
      <c r="C27" s="23"/>
      <c r="D27" s="41">
        <v>1781</v>
      </c>
      <c r="E27" s="41">
        <v>1775</v>
      </c>
      <c r="F27" s="41">
        <v>1805</v>
      </c>
      <c r="G27" s="41">
        <v>1764</v>
      </c>
      <c r="H27" s="25"/>
      <c r="I27" s="41">
        <v>7901</v>
      </c>
      <c r="J27" s="41">
        <v>7901</v>
      </c>
      <c r="K27" s="41">
        <v>7951</v>
      </c>
      <c r="L27" s="41">
        <v>7840</v>
      </c>
      <c r="M27" s="23"/>
      <c r="N27" s="41">
        <v>8175</v>
      </c>
      <c r="O27" s="41">
        <v>8184</v>
      </c>
      <c r="P27" s="41">
        <v>8216</v>
      </c>
      <c r="Q27" s="41">
        <v>8112</v>
      </c>
      <c r="R27" s="23"/>
      <c r="S27" s="41">
        <v>8422</v>
      </c>
      <c r="T27" s="41">
        <v>8447</v>
      </c>
      <c r="U27" s="41">
        <v>8490</v>
      </c>
      <c r="V27" s="41">
        <v>8307</v>
      </c>
      <c r="W27" s="23"/>
      <c r="X27" s="59">
        <f>'[1]Annex 1 - Summary'!AP41</f>
        <v>8422</v>
      </c>
      <c r="Y27" s="59">
        <f>'[1]Annex 1 - Summary'!AQ41</f>
        <v>8447</v>
      </c>
      <c r="Z27" s="60">
        <f>'[1]Annex 4 - FY2017'!$AF41</f>
        <v>7951</v>
      </c>
      <c r="AA27" s="60">
        <f>'[1]Annex 4 - FY2017'!$AG41</f>
        <v>7840</v>
      </c>
      <c r="AD27" s="45"/>
      <c r="AE27" s="45"/>
      <c r="AF27" s="45"/>
      <c r="AG27" s="45"/>
    </row>
    <row r="28" spans="1:33" s="31" customFormat="1" ht="20.100000000000001" customHeight="1" x14ac:dyDescent="0.2">
      <c r="A28" s="27"/>
      <c r="B28" s="49"/>
      <c r="C28" s="23"/>
      <c r="D28" s="50"/>
      <c r="E28" s="50"/>
      <c r="F28" s="50"/>
      <c r="G28" s="50"/>
      <c r="H28" s="25"/>
      <c r="I28" s="50"/>
      <c r="J28" s="50"/>
      <c r="K28" s="50"/>
      <c r="L28" s="50"/>
      <c r="M28" s="23"/>
      <c r="N28" s="50"/>
      <c r="O28" s="50"/>
      <c r="P28" s="50"/>
      <c r="Q28" s="50"/>
      <c r="R28" s="23"/>
      <c r="S28" s="50"/>
      <c r="T28" s="50"/>
      <c r="U28" s="50"/>
      <c r="V28" s="50"/>
      <c r="W28" s="23"/>
      <c r="X28" s="61"/>
      <c r="Y28" s="61"/>
      <c r="Z28" s="62"/>
      <c r="AA28" s="62"/>
      <c r="AD28" s="32"/>
      <c r="AE28" s="32"/>
    </row>
    <row r="29" spans="1:33" ht="18" customHeight="1" x14ac:dyDescent="0.25">
      <c r="B29" s="63" t="s">
        <v>22</v>
      </c>
      <c r="C29" s="23"/>
      <c r="D29" s="64">
        <v>-899</v>
      </c>
      <c r="E29" s="64">
        <v>-904</v>
      </c>
      <c r="F29" s="64"/>
      <c r="G29" s="64"/>
      <c r="H29" s="25"/>
      <c r="I29" s="64">
        <v>-3616</v>
      </c>
      <c r="J29" s="64">
        <v>-3613</v>
      </c>
      <c r="K29" s="64"/>
      <c r="L29" s="64"/>
      <c r="M29" s="23"/>
      <c r="N29" s="64">
        <v>-3611</v>
      </c>
      <c r="O29" s="64">
        <v>-3631</v>
      </c>
      <c r="P29" s="64"/>
      <c r="Q29" s="64"/>
      <c r="R29" s="23"/>
      <c r="S29" s="64">
        <v>-3546</v>
      </c>
      <c r="T29" s="64">
        <v>-3600</v>
      </c>
      <c r="U29" s="64"/>
      <c r="V29" s="64"/>
      <c r="W29" s="23"/>
      <c r="X29" s="65">
        <f>'[1]Annex 1 - Summary'!AP45</f>
        <v>-3546</v>
      </c>
      <c r="Y29" s="65">
        <f>'[1]Annex 1 - Summary'!AQ45</f>
        <v>-3600</v>
      </c>
      <c r="Z29" s="64"/>
      <c r="AA29" s="64"/>
      <c r="AD29" s="45"/>
      <c r="AE29" s="45"/>
      <c r="AF29" s="45"/>
      <c r="AG29" s="45"/>
    </row>
    <row r="30" spans="1:33" s="31" customFormat="1" ht="20.100000000000001" customHeight="1" x14ac:dyDescent="0.2">
      <c r="A30" s="27"/>
      <c r="B30" s="66"/>
      <c r="C30" s="23"/>
      <c r="D30" s="62"/>
      <c r="E30" s="62"/>
      <c r="F30" s="62"/>
      <c r="G30" s="62"/>
      <c r="H30" s="25"/>
      <c r="I30" s="62"/>
      <c r="J30" s="62"/>
      <c r="K30" s="62"/>
      <c r="L30" s="62"/>
      <c r="M30" s="23"/>
      <c r="N30" s="62"/>
      <c r="O30" s="62"/>
      <c r="P30" s="62"/>
      <c r="Q30" s="62"/>
      <c r="R30" s="23"/>
      <c r="S30" s="62"/>
      <c r="T30" s="62"/>
      <c r="U30" s="62"/>
      <c r="V30" s="62"/>
      <c r="W30" s="23"/>
      <c r="X30" s="61"/>
      <c r="Y30" s="61"/>
      <c r="Z30" s="62"/>
      <c r="AA30" s="62"/>
    </row>
    <row r="31" spans="1:33" ht="18" customHeight="1" x14ac:dyDescent="0.25">
      <c r="B31" s="67" t="s">
        <v>23</v>
      </c>
      <c r="C31" s="23"/>
      <c r="D31" s="68">
        <v>882</v>
      </c>
      <c r="E31" s="68">
        <v>881</v>
      </c>
      <c r="F31" s="68"/>
      <c r="G31" s="68"/>
      <c r="H31" s="25"/>
      <c r="I31" s="68">
        <v>4284.6071448305202</v>
      </c>
      <c r="J31" s="68">
        <v>4272</v>
      </c>
      <c r="K31" s="68"/>
      <c r="L31" s="68"/>
      <c r="M31" s="23"/>
      <c r="N31" s="68">
        <v>4563.7438385485002</v>
      </c>
      <c r="O31" s="68">
        <v>4527</v>
      </c>
      <c r="P31" s="68"/>
      <c r="Q31" s="68"/>
      <c r="R31" s="23"/>
      <c r="S31" s="68">
        <v>4875.886681039603</v>
      </c>
      <c r="T31" s="68">
        <v>4815</v>
      </c>
      <c r="U31" s="68"/>
      <c r="V31" s="68"/>
      <c r="W31" s="23"/>
      <c r="X31" s="69">
        <f>'[1]Annex 1 - Summary'!AP48</f>
        <v>4875.886681039603</v>
      </c>
      <c r="Y31" s="69">
        <f>'[1]Annex 1 - Summary'!AQ48</f>
        <v>4815</v>
      </c>
      <c r="Z31" s="68"/>
      <c r="AA31" s="68"/>
      <c r="AD31" s="45"/>
      <c r="AE31" s="45"/>
      <c r="AF31" s="45"/>
      <c r="AG31" s="45"/>
    </row>
    <row r="32" spans="1:33" s="31" customFormat="1" ht="20.100000000000001" customHeight="1" x14ac:dyDescent="0.2">
      <c r="A32" s="27"/>
      <c r="B32" s="66"/>
      <c r="C32" s="23"/>
      <c r="D32" s="62"/>
      <c r="E32" s="62"/>
      <c r="F32" s="62"/>
      <c r="G32" s="62"/>
      <c r="H32" s="25"/>
      <c r="I32" s="62"/>
      <c r="J32" s="62"/>
      <c r="K32" s="62"/>
      <c r="L32" s="62"/>
      <c r="M32" s="23"/>
      <c r="N32" s="62"/>
      <c r="O32" s="62"/>
      <c r="P32" s="62"/>
      <c r="Q32" s="62"/>
      <c r="R32" s="23"/>
      <c r="S32" s="62"/>
      <c r="T32" s="62"/>
      <c r="U32" s="62"/>
      <c r="V32" s="62"/>
      <c r="W32" s="23"/>
      <c r="X32" s="61"/>
      <c r="Y32" s="61"/>
      <c r="Z32" s="62"/>
      <c r="AA32" s="62"/>
    </row>
    <row r="33" spans="1:33" ht="18" customHeight="1" x14ac:dyDescent="0.25">
      <c r="B33" s="70" t="s">
        <v>24</v>
      </c>
      <c r="C33" s="23"/>
      <c r="D33" s="36">
        <v>-154</v>
      </c>
      <c r="E33" s="36">
        <v>-155</v>
      </c>
      <c r="F33" s="36"/>
      <c r="G33" s="36"/>
      <c r="H33" s="25"/>
      <c r="I33" s="36">
        <v>-613</v>
      </c>
      <c r="J33" s="36">
        <v>-620</v>
      </c>
      <c r="K33" s="36"/>
      <c r="L33" s="36"/>
      <c r="M33" s="23"/>
      <c r="N33" s="36">
        <v>-548</v>
      </c>
      <c r="O33" s="36">
        <v>-556</v>
      </c>
      <c r="P33" s="36"/>
      <c r="Q33" s="36"/>
      <c r="R33" s="23"/>
      <c r="S33" s="36">
        <v>-530</v>
      </c>
      <c r="T33" s="36">
        <v>-535</v>
      </c>
      <c r="U33" s="36"/>
      <c r="V33" s="36"/>
      <c r="W33" s="23"/>
      <c r="X33" s="35">
        <f>'[1]Annex 1 - Summary'!AP50</f>
        <v>-530</v>
      </c>
      <c r="Y33" s="35">
        <f>'[1]Annex 1 - Summary'!AQ50</f>
        <v>-535</v>
      </c>
      <c r="Z33" s="36"/>
      <c r="AA33" s="36"/>
      <c r="AD33" s="45"/>
      <c r="AE33" s="45"/>
      <c r="AF33" s="45"/>
      <c r="AG33" s="45"/>
    </row>
    <row r="34" spans="1:33" s="31" customFormat="1" ht="20.100000000000001" customHeight="1" x14ac:dyDescent="0.2">
      <c r="A34" s="27"/>
      <c r="B34" s="66"/>
      <c r="C34" s="23"/>
      <c r="D34" s="62"/>
      <c r="E34" s="62"/>
      <c r="F34" s="62"/>
      <c r="G34" s="62"/>
      <c r="H34" s="25"/>
      <c r="I34" s="62"/>
      <c r="J34" s="62"/>
      <c r="K34" s="62"/>
      <c r="L34" s="62"/>
      <c r="M34" s="23"/>
      <c r="N34" s="62"/>
      <c r="O34" s="62"/>
      <c r="P34" s="62"/>
      <c r="Q34" s="62"/>
      <c r="R34" s="23"/>
      <c r="S34" s="62"/>
      <c r="T34" s="62"/>
      <c r="U34" s="62"/>
      <c r="V34" s="62"/>
      <c r="W34" s="23"/>
      <c r="X34" s="61"/>
      <c r="Y34" s="61"/>
      <c r="Z34" s="62"/>
      <c r="AA34" s="62"/>
    </row>
    <row r="35" spans="1:33" ht="18.75" customHeight="1" x14ac:dyDescent="0.25">
      <c r="B35" s="70" t="s">
        <v>25</v>
      </c>
      <c r="C35" s="23"/>
      <c r="D35" s="36">
        <v>1</v>
      </c>
      <c r="E35" s="36">
        <v>0</v>
      </c>
      <c r="F35" s="36"/>
      <c r="G35" s="36"/>
      <c r="H35" s="25"/>
      <c r="I35" s="36">
        <v>1</v>
      </c>
      <c r="J35" s="36">
        <v>0</v>
      </c>
      <c r="K35" s="36"/>
      <c r="L35" s="36"/>
      <c r="M35" s="23"/>
      <c r="N35" s="36">
        <v>1</v>
      </c>
      <c r="O35" s="36">
        <v>0</v>
      </c>
      <c r="P35" s="36"/>
      <c r="Q35" s="36"/>
      <c r="R35" s="23"/>
      <c r="S35" s="36">
        <v>1</v>
      </c>
      <c r="T35" s="36">
        <v>0</v>
      </c>
      <c r="U35" s="36"/>
      <c r="V35" s="36"/>
      <c r="W35" s="23"/>
      <c r="X35" s="35">
        <f>'[1]Annex 1 - Summary'!AP55</f>
        <v>1</v>
      </c>
      <c r="Y35" s="35">
        <f>'[1]Annex 1 - Summary'!AQ55</f>
        <v>0</v>
      </c>
      <c r="Z35" s="36"/>
      <c r="AA35" s="36"/>
      <c r="AD35" s="45"/>
      <c r="AE35" s="45"/>
      <c r="AF35" s="45"/>
      <c r="AG35" s="45"/>
    </row>
    <row r="36" spans="1:33" s="31" customFormat="1" ht="20.100000000000001" customHeight="1" x14ac:dyDescent="0.2">
      <c r="A36" s="27"/>
      <c r="B36" s="71"/>
      <c r="C36" s="23"/>
      <c r="D36" s="72"/>
      <c r="E36" s="72"/>
      <c r="F36" s="72"/>
      <c r="G36" s="72"/>
      <c r="H36" s="25"/>
      <c r="I36" s="72"/>
      <c r="J36" s="72"/>
      <c r="K36" s="72"/>
      <c r="L36" s="72"/>
      <c r="M36" s="23"/>
      <c r="N36" s="72"/>
      <c r="O36" s="72"/>
      <c r="P36" s="72"/>
      <c r="Q36" s="72"/>
      <c r="R36" s="23"/>
      <c r="S36" s="72"/>
      <c r="T36" s="72"/>
      <c r="U36" s="72"/>
      <c r="V36" s="72"/>
      <c r="W36" s="23"/>
      <c r="X36" s="73"/>
      <c r="Y36" s="73"/>
      <c r="Z36" s="72"/>
      <c r="AA36" s="72"/>
    </row>
    <row r="37" spans="1:33" s="12" customFormat="1" ht="18" customHeight="1" x14ac:dyDescent="0.25">
      <c r="A37" s="5"/>
      <c r="B37" s="67" t="s">
        <v>26</v>
      </c>
      <c r="C37" s="23"/>
      <c r="D37" s="68">
        <v>729</v>
      </c>
      <c r="E37" s="68">
        <v>726</v>
      </c>
      <c r="F37" s="68">
        <v>774</v>
      </c>
      <c r="G37" s="68">
        <v>696</v>
      </c>
      <c r="H37" s="25"/>
      <c r="I37" s="68">
        <v>3672.3167704058892</v>
      </c>
      <c r="J37" s="68">
        <v>3655</v>
      </c>
      <c r="K37" s="68">
        <v>3773</v>
      </c>
      <c r="L37" s="68">
        <v>3611</v>
      </c>
      <c r="M37" s="23"/>
      <c r="N37" s="68">
        <v>4016.5273335302459</v>
      </c>
      <c r="O37" s="68">
        <v>3987</v>
      </c>
      <c r="P37" s="68">
        <v>4252</v>
      </c>
      <c r="Q37" s="68">
        <v>3890</v>
      </c>
      <c r="R37" s="23"/>
      <c r="S37" s="68">
        <v>4346.7599022490986</v>
      </c>
      <c r="T37" s="68">
        <v>4284</v>
      </c>
      <c r="U37" s="68">
        <v>4689</v>
      </c>
      <c r="V37" s="68">
        <v>4249</v>
      </c>
      <c r="W37" s="23"/>
      <c r="X37" s="69">
        <f>'[1]Annex 1 - Summary'!AP60</f>
        <v>4346.7599022490986</v>
      </c>
      <c r="Y37" s="69">
        <f>'[1]Annex 1 - Summary'!AQ60</f>
        <v>4284</v>
      </c>
      <c r="Z37" s="68">
        <f>'[1]Annex 4 - FY2017'!$AF60</f>
        <v>3773</v>
      </c>
      <c r="AA37" s="68">
        <f>'[1]Annex 4 - FY2017'!$AG60</f>
        <v>3611</v>
      </c>
      <c r="AD37" s="45"/>
      <c r="AE37" s="45"/>
      <c r="AF37" s="45"/>
      <c r="AG37" s="45"/>
    </row>
    <row r="38" spans="1:33" s="12" customFormat="1" ht="18" customHeight="1" x14ac:dyDescent="0.25">
      <c r="A38" s="5"/>
      <c r="B38" s="74"/>
      <c r="C38" s="23"/>
      <c r="D38" s="75"/>
      <c r="E38" s="75"/>
      <c r="F38" s="75"/>
      <c r="G38" s="75"/>
      <c r="H38" s="25"/>
      <c r="I38" s="75"/>
      <c r="J38" s="75"/>
      <c r="K38" s="75"/>
      <c r="L38" s="75"/>
      <c r="M38" s="23"/>
      <c r="N38" s="75"/>
      <c r="O38" s="75"/>
      <c r="P38" s="75"/>
      <c r="Q38" s="75"/>
      <c r="R38" s="23"/>
      <c r="S38" s="75"/>
      <c r="T38" s="75"/>
      <c r="U38" s="75"/>
      <c r="V38" s="75"/>
      <c r="W38" s="23"/>
      <c r="X38" s="76"/>
      <c r="Y38" s="76"/>
      <c r="Z38" s="75"/>
      <c r="AA38" s="75"/>
    </row>
    <row r="39" spans="1:33" ht="18" customHeight="1" x14ac:dyDescent="0.25">
      <c r="B39" s="77" t="s">
        <v>27</v>
      </c>
      <c r="C39" s="23"/>
      <c r="D39" s="36">
        <v>-79</v>
      </c>
      <c r="E39" s="36">
        <v>-75</v>
      </c>
      <c r="F39" s="36"/>
      <c r="G39" s="36"/>
      <c r="H39" s="25"/>
      <c r="I39" s="36">
        <v>-303</v>
      </c>
      <c r="J39" s="36">
        <v>-300</v>
      </c>
      <c r="K39" s="36"/>
      <c r="L39" s="36"/>
      <c r="M39" s="23"/>
      <c r="N39" s="36">
        <v>-196</v>
      </c>
      <c r="O39" s="36">
        <v>-188</v>
      </c>
      <c r="P39" s="36"/>
      <c r="Q39" s="36"/>
      <c r="R39" s="23"/>
      <c r="S39" s="36">
        <v>-90</v>
      </c>
      <c r="T39" s="36">
        <v>-100</v>
      </c>
      <c r="U39" s="36"/>
      <c r="V39" s="36"/>
      <c r="W39" s="23"/>
      <c r="X39" s="35">
        <f>'[1]Annex 1 - Summary'!AP62</f>
        <v>-90</v>
      </c>
      <c r="Y39" s="35">
        <f>'[1]Annex 1 - Summary'!AQ62</f>
        <v>-100</v>
      </c>
      <c r="Z39" s="36"/>
      <c r="AA39" s="36"/>
      <c r="AD39" s="45"/>
      <c r="AE39" s="45"/>
      <c r="AF39" s="45"/>
      <c r="AG39" s="45"/>
    </row>
    <row r="40" spans="1:33" ht="18" customHeight="1" x14ac:dyDescent="0.25">
      <c r="B40" s="77" t="s">
        <v>28</v>
      </c>
      <c r="C40" s="23"/>
      <c r="D40" s="64">
        <v>-55</v>
      </c>
      <c r="E40" s="64">
        <v>-53</v>
      </c>
      <c r="F40" s="64"/>
      <c r="G40" s="64"/>
      <c r="H40" s="25"/>
      <c r="I40" s="64">
        <v>-215</v>
      </c>
      <c r="J40" s="64">
        <v>-210</v>
      </c>
      <c r="K40" s="64"/>
      <c r="L40" s="64"/>
      <c r="M40" s="23"/>
      <c r="N40" s="64">
        <v>-214</v>
      </c>
      <c r="O40" s="64">
        <v>-210</v>
      </c>
      <c r="P40" s="64"/>
      <c r="Q40" s="64"/>
      <c r="R40" s="23"/>
      <c r="S40" s="64">
        <v>-219</v>
      </c>
      <c r="T40" s="64">
        <v>-210</v>
      </c>
      <c r="U40" s="64"/>
      <c r="V40" s="64"/>
      <c r="W40" s="23"/>
      <c r="X40" s="65">
        <f>'[1]Annex 1 - Summary'!AP63</f>
        <v>-219</v>
      </c>
      <c r="Y40" s="65">
        <f>'[1]Annex 1 - Summary'!AQ63</f>
        <v>-210</v>
      </c>
      <c r="Z40" s="64"/>
      <c r="AA40" s="64"/>
      <c r="AD40" s="45"/>
      <c r="AE40" s="45"/>
      <c r="AF40" s="45"/>
      <c r="AG40" s="45"/>
    </row>
    <row r="41" spans="1:33" ht="18" customHeight="1" x14ac:dyDescent="0.25">
      <c r="B41" s="78" t="s">
        <v>29</v>
      </c>
      <c r="C41" s="23"/>
      <c r="D41" s="43">
        <v>-134</v>
      </c>
      <c r="E41" s="43">
        <v>-131</v>
      </c>
      <c r="F41" s="43"/>
      <c r="G41" s="43"/>
      <c r="H41" s="25"/>
      <c r="I41" s="43">
        <v>-518</v>
      </c>
      <c r="J41" s="43">
        <v>-510</v>
      </c>
      <c r="K41" s="43"/>
      <c r="L41" s="43"/>
      <c r="M41" s="23"/>
      <c r="N41" s="43">
        <v>-410</v>
      </c>
      <c r="O41" s="43">
        <v>-403</v>
      </c>
      <c r="P41" s="43"/>
      <c r="Q41" s="43"/>
      <c r="R41" s="23"/>
      <c r="S41" s="43">
        <v>-309</v>
      </c>
      <c r="T41" s="43">
        <v>-310</v>
      </c>
      <c r="U41" s="43"/>
      <c r="V41" s="43"/>
      <c r="W41" s="23"/>
      <c r="X41" s="42">
        <f>'[1]Annex 1 - Summary'!AP68</f>
        <v>-309</v>
      </c>
      <c r="Y41" s="42">
        <f>'[1]Annex 1 - Summary'!AQ68</f>
        <v>-310</v>
      </c>
      <c r="Z41" s="43"/>
      <c r="AA41" s="43"/>
      <c r="AD41" s="45"/>
      <c r="AE41" s="45"/>
      <c r="AF41" s="45"/>
      <c r="AG41" s="45"/>
    </row>
    <row r="42" spans="1:33" ht="18" customHeight="1" x14ac:dyDescent="0.2">
      <c r="B42" s="79"/>
      <c r="C42" s="23"/>
      <c r="D42" s="80"/>
      <c r="E42" s="80"/>
      <c r="F42" s="80"/>
      <c r="G42" s="80"/>
      <c r="H42" s="25"/>
      <c r="I42" s="80"/>
      <c r="J42" s="80"/>
      <c r="K42" s="80"/>
      <c r="L42" s="80"/>
      <c r="M42" s="23"/>
      <c r="N42" s="80"/>
      <c r="O42" s="80"/>
      <c r="P42" s="80"/>
      <c r="Q42" s="80"/>
      <c r="R42" s="23"/>
      <c r="S42" s="80"/>
      <c r="T42" s="80"/>
      <c r="U42" s="80"/>
      <c r="V42" s="80"/>
      <c r="W42" s="23"/>
      <c r="X42" s="81"/>
      <c r="Y42" s="81"/>
      <c r="Z42" s="80"/>
      <c r="AA42" s="80"/>
    </row>
    <row r="43" spans="1:33" s="12" customFormat="1" ht="18" customHeight="1" x14ac:dyDescent="0.25">
      <c r="A43" s="5"/>
      <c r="B43" s="82" t="s">
        <v>30</v>
      </c>
      <c r="C43" s="23"/>
      <c r="D43" s="83">
        <v>595</v>
      </c>
      <c r="E43" s="83">
        <v>597</v>
      </c>
      <c r="F43" s="43"/>
      <c r="G43" s="43"/>
      <c r="H43" s="25"/>
      <c r="I43" s="83">
        <v>3154.3167704058892</v>
      </c>
      <c r="J43" s="83">
        <v>3137</v>
      </c>
      <c r="K43" s="43"/>
      <c r="L43" s="43"/>
      <c r="M43" s="23"/>
      <c r="N43" s="83">
        <v>3606.5273335302459</v>
      </c>
      <c r="O43" s="83">
        <v>3601</v>
      </c>
      <c r="P43" s="43"/>
      <c r="Q43" s="43"/>
      <c r="R43" s="23"/>
      <c r="S43" s="83">
        <v>4037.7599022490986</v>
      </c>
      <c r="T43" s="83">
        <v>3972</v>
      </c>
      <c r="U43" s="43"/>
      <c r="V43" s="83"/>
      <c r="W43" s="23"/>
      <c r="X43" s="84">
        <f>'[1]Annex 1 - Summary'!AP70</f>
        <v>4037.7599022490986</v>
      </c>
      <c r="Y43" s="84">
        <f>'[1]Annex 1 - Summary'!AQ70</f>
        <v>3972</v>
      </c>
      <c r="Z43" s="83"/>
      <c r="AA43" s="83"/>
      <c r="AD43" s="45"/>
      <c r="AE43" s="45"/>
      <c r="AF43" s="45"/>
      <c r="AG43" s="45"/>
    </row>
    <row r="44" spans="1:33" s="31" customFormat="1" ht="20.100000000000001" customHeight="1" x14ac:dyDescent="0.2">
      <c r="A44" s="27"/>
      <c r="B44" s="85"/>
      <c r="C44" s="23"/>
      <c r="D44" s="86"/>
      <c r="E44" s="86"/>
      <c r="F44" s="86"/>
      <c r="G44" s="86"/>
      <c r="H44" s="25"/>
      <c r="I44" s="86"/>
      <c r="J44" s="86"/>
      <c r="K44" s="86"/>
      <c r="L44" s="86"/>
      <c r="M44" s="23"/>
      <c r="N44" s="86"/>
      <c r="O44" s="86"/>
      <c r="P44" s="86"/>
      <c r="Q44" s="86"/>
      <c r="R44" s="23"/>
      <c r="S44" s="86"/>
      <c r="T44" s="86"/>
      <c r="U44" s="86"/>
      <c r="V44" s="86"/>
      <c r="W44" s="23"/>
      <c r="X44" s="61"/>
      <c r="Y44" s="61"/>
      <c r="Z44" s="62"/>
      <c r="AA44" s="62"/>
    </row>
    <row r="45" spans="1:33" ht="18" customHeight="1" x14ac:dyDescent="0.25">
      <c r="B45" s="77" t="s">
        <v>31</v>
      </c>
      <c r="C45" s="23"/>
      <c r="D45" s="36">
        <v>-139</v>
      </c>
      <c r="E45" s="36">
        <v>-139</v>
      </c>
      <c r="F45" s="36"/>
      <c r="G45" s="36"/>
      <c r="H45" s="25"/>
      <c r="I45" s="36">
        <v>-709</v>
      </c>
      <c r="J45" s="36">
        <v>-704</v>
      </c>
      <c r="K45" s="36"/>
      <c r="L45" s="36"/>
      <c r="M45" s="23"/>
      <c r="N45" s="36">
        <v>-747</v>
      </c>
      <c r="O45" s="36">
        <v>-749</v>
      </c>
      <c r="P45" s="36"/>
      <c r="Q45" s="36"/>
      <c r="R45" s="23"/>
      <c r="S45" s="36">
        <v>-802</v>
      </c>
      <c r="T45" s="36">
        <v>-800</v>
      </c>
      <c r="U45" s="36"/>
      <c r="V45" s="36"/>
      <c r="W45" s="23"/>
      <c r="X45" s="35">
        <f>'[1]Annex 1 - Summary'!AP72</f>
        <v>-802</v>
      </c>
      <c r="Y45" s="35">
        <f>'[1]Annex 1 - Summary'!AQ72</f>
        <v>-800</v>
      </c>
      <c r="Z45" s="36"/>
      <c r="AA45" s="36"/>
      <c r="AD45" s="45"/>
      <c r="AE45" s="45"/>
      <c r="AF45" s="45"/>
      <c r="AG45" s="45"/>
    </row>
    <row r="46" spans="1:33" ht="18" customHeight="1" x14ac:dyDescent="0.25">
      <c r="B46" s="77" t="s">
        <v>32</v>
      </c>
      <c r="C46" s="23"/>
      <c r="D46" s="36">
        <v>24</v>
      </c>
      <c r="E46" s="36">
        <v>26</v>
      </c>
      <c r="F46" s="36"/>
      <c r="G46" s="36"/>
      <c r="H46" s="25"/>
      <c r="I46" s="36">
        <v>93</v>
      </c>
      <c r="J46" s="36">
        <v>97</v>
      </c>
      <c r="K46" s="36"/>
      <c r="L46" s="36"/>
      <c r="M46" s="23"/>
      <c r="N46" s="36">
        <v>67</v>
      </c>
      <c r="O46" s="36">
        <v>62</v>
      </c>
      <c r="P46" s="36"/>
      <c r="Q46" s="36"/>
      <c r="R46" s="23"/>
      <c r="S46" s="36">
        <v>42</v>
      </c>
      <c r="T46" s="36">
        <v>41</v>
      </c>
      <c r="U46" s="36"/>
      <c r="V46" s="36"/>
      <c r="W46" s="23"/>
      <c r="X46" s="35">
        <f>'[1]Annex 1 - Summary'!AP73</f>
        <v>42</v>
      </c>
      <c r="Y46" s="35">
        <f>'[1]Annex 1 - Summary'!AQ73</f>
        <v>41</v>
      </c>
      <c r="Z46" s="36"/>
      <c r="AA46" s="36"/>
      <c r="AD46" s="45"/>
      <c r="AE46" s="45"/>
      <c r="AF46" s="45"/>
      <c r="AG46" s="45"/>
    </row>
    <row r="47" spans="1:33" ht="18" customHeight="1" x14ac:dyDescent="0.2">
      <c r="B47" s="77" t="s">
        <v>33</v>
      </c>
      <c r="C47" s="23"/>
      <c r="D47" s="87">
        <v>0.191</v>
      </c>
      <c r="E47" s="87">
        <v>0.19</v>
      </c>
      <c r="F47" s="87"/>
      <c r="G47" s="87"/>
      <c r="H47" s="88"/>
      <c r="I47" s="87">
        <v>0.193</v>
      </c>
      <c r="J47" s="87">
        <v>0.19</v>
      </c>
      <c r="K47" s="87"/>
      <c r="L47" s="87"/>
      <c r="M47" s="89"/>
      <c r="N47" s="87">
        <v>0.186</v>
      </c>
      <c r="O47" s="87">
        <v>0.188</v>
      </c>
      <c r="P47" s="87"/>
      <c r="Q47" s="87"/>
      <c r="R47" s="89"/>
      <c r="S47" s="87">
        <v>0.185</v>
      </c>
      <c r="T47" s="87">
        <v>0.187</v>
      </c>
      <c r="U47" s="87"/>
      <c r="V47" s="87"/>
      <c r="W47" s="89"/>
      <c r="X47" s="87">
        <f>'[1]Annex 1 - Summary'!AP77</f>
        <v>0.185</v>
      </c>
      <c r="Y47" s="87">
        <f>'[1]Annex 1 - Summary'!AQ77</f>
        <v>0.187</v>
      </c>
      <c r="Z47" s="90"/>
      <c r="AA47" s="90"/>
    </row>
    <row r="48" spans="1:33" s="95" customFormat="1" ht="18" customHeight="1" x14ac:dyDescent="0.2">
      <c r="A48" s="91"/>
      <c r="B48" s="92" t="s">
        <v>34</v>
      </c>
      <c r="C48" s="23"/>
      <c r="D48" s="93">
        <v>0</v>
      </c>
      <c r="E48" s="93">
        <v>0</v>
      </c>
      <c r="F48" s="93"/>
      <c r="G48" s="93"/>
      <c r="H48" s="25"/>
      <c r="I48" s="93">
        <v>0</v>
      </c>
      <c r="J48" s="93">
        <v>0</v>
      </c>
      <c r="K48" s="93"/>
      <c r="L48" s="93"/>
      <c r="M48" s="23"/>
      <c r="N48" s="93">
        <v>0</v>
      </c>
      <c r="O48" s="93">
        <v>0</v>
      </c>
      <c r="P48" s="93"/>
      <c r="Q48" s="93"/>
      <c r="R48" s="23"/>
      <c r="S48" s="93">
        <v>0</v>
      </c>
      <c r="T48" s="93">
        <v>0</v>
      </c>
      <c r="U48" s="93"/>
      <c r="V48" s="93"/>
      <c r="W48" s="23"/>
      <c r="X48" s="94">
        <f>'[1]Annex 1 - Summary'!AP78</f>
        <v>0</v>
      </c>
      <c r="Y48" s="94">
        <f>'[1]Annex 1 - Summary'!AQ78</f>
        <v>0</v>
      </c>
      <c r="Z48" s="93"/>
      <c r="AA48" s="93"/>
    </row>
    <row r="49" spans="1:33" s="31" customFormat="1" ht="20.100000000000001" customHeight="1" x14ac:dyDescent="0.2">
      <c r="A49" s="27"/>
      <c r="B49" s="96"/>
      <c r="C49" s="23"/>
      <c r="D49" s="97"/>
      <c r="E49" s="97"/>
      <c r="F49" s="97"/>
      <c r="G49" s="97"/>
      <c r="H49" s="25"/>
      <c r="I49" s="97"/>
      <c r="J49" s="97"/>
      <c r="K49" s="97"/>
      <c r="L49" s="97"/>
      <c r="M49" s="23"/>
      <c r="N49" s="97"/>
      <c r="O49" s="97"/>
      <c r="P49" s="97"/>
      <c r="Q49" s="97"/>
      <c r="R49" s="23"/>
      <c r="S49" s="97"/>
      <c r="T49" s="97"/>
      <c r="U49" s="97"/>
      <c r="V49" s="97"/>
      <c r="W49" s="23"/>
      <c r="X49" s="98"/>
      <c r="Y49" s="98"/>
      <c r="Z49" s="99"/>
      <c r="AA49" s="99"/>
    </row>
    <row r="50" spans="1:33" s="12" customFormat="1" ht="18" customHeight="1" x14ac:dyDescent="0.25">
      <c r="A50" s="5"/>
      <c r="B50" s="100" t="s">
        <v>35</v>
      </c>
      <c r="C50" s="23"/>
      <c r="D50" s="43">
        <v>480</v>
      </c>
      <c r="E50" s="43">
        <v>483</v>
      </c>
      <c r="F50" s="43"/>
      <c r="G50" s="43"/>
      <c r="H50" s="25"/>
      <c r="I50" s="43">
        <v>2538.3167704058892</v>
      </c>
      <c r="J50" s="43">
        <v>2522</v>
      </c>
      <c r="K50" s="43"/>
      <c r="L50" s="43"/>
      <c r="M50" s="23"/>
      <c r="N50" s="43">
        <v>2926.5273335302459</v>
      </c>
      <c r="O50" s="43">
        <v>2941</v>
      </c>
      <c r="P50" s="43"/>
      <c r="Q50" s="43"/>
      <c r="R50" s="23"/>
      <c r="S50" s="43">
        <v>3277.7599022490986</v>
      </c>
      <c r="T50" s="43">
        <v>3257</v>
      </c>
      <c r="U50" s="43"/>
      <c r="V50" s="43"/>
      <c r="W50" s="23"/>
      <c r="X50" s="42">
        <f>'[1]Annex 1 - Summary'!AP83</f>
        <v>3277.7599022490986</v>
      </c>
      <c r="Y50" s="42">
        <f>'[1]Annex 1 - Summary'!AQ83</f>
        <v>3257</v>
      </c>
      <c r="Z50" s="43"/>
      <c r="AA50" s="43"/>
      <c r="AD50" s="45"/>
      <c r="AE50" s="45"/>
      <c r="AF50" s="45"/>
      <c r="AG50" s="45"/>
    </row>
    <row r="51" spans="1:33" s="31" customFormat="1" ht="20.100000000000001" customHeight="1" x14ac:dyDescent="0.2">
      <c r="A51" s="27"/>
      <c r="B51" s="101"/>
      <c r="C51" s="23"/>
      <c r="D51" s="102"/>
      <c r="E51" s="102"/>
      <c r="F51" s="102"/>
      <c r="G51" s="102"/>
      <c r="H51" s="25"/>
      <c r="I51" s="102"/>
      <c r="J51" s="102"/>
      <c r="K51" s="102"/>
      <c r="L51" s="102"/>
      <c r="M51" s="25"/>
      <c r="N51" s="102"/>
      <c r="O51" s="102"/>
      <c r="P51" s="102"/>
      <c r="Q51" s="102"/>
      <c r="R51" s="25"/>
      <c r="S51" s="102"/>
      <c r="T51" s="102"/>
      <c r="U51" s="102"/>
      <c r="V51" s="102"/>
      <c r="W51" s="25"/>
      <c r="X51" s="103"/>
      <c r="Y51" s="103"/>
      <c r="Z51" s="102"/>
      <c r="AA51" s="102"/>
    </row>
    <row r="52" spans="1:33" s="110" customFormat="1" ht="18" customHeight="1" x14ac:dyDescent="0.25">
      <c r="A52" s="104"/>
      <c r="B52" s="105" t="s">
        <v>36</v>
      </c>
      <c r="C52" s="23"/>
      <c r="D52" s="106">
        <v>6</v>
      </c>
      <c r="E52" s="106">
        <v>5.9</v>
      </c>
      <c r="F52" s="106"/>
      <c r="G52" s="106"/>
      <c r="H52" s="107"/>
      <c r="I52" s="106">
        <v>30.1</v>
      </c>
      <c r="J52" s="106">
        <v>30</v>
      </c>
      <c r="K52" s="106"/>
      <c r="L52" s="106"/>
      <c r="M52" s="107"/>
      <c r="N52" s="106">
        <v>33.299999999999997</v>
      </c>
      <c r="O52" s="106">
        <v>33.4</v>
      </c>
      <c r="P52" s="106"/>
      <c r="Q52" s="106"/>
      <c r="R52" s="107"/>
      <c r="S52" s="106">
        <v>36.4</v>
      </c>
      <c r="T52" s="106">
        <v>36</v>
      </c>
      <c r="U52" s="106"/>
      <c r="V52" s="106"/>
      <c r="W52" s="107"/>
      <c r="X52" s="108">
        <f>'[1]Annex 1 - Summary'!AP85</f>
        <v>36.4</v>
      </c>
      <c r="Y52" s="108">
        <f>'[1]Annex 1 - Summary'!AQ85</f>
        <v>36</v>
      </c>
      <c r="Z52" s="109"/>
      <c r="AA52" s="109"/>
      <c r="AD52" s="45"/>
      <c r="AE52" s="45"/>
      <c r="AF52" s="45"/>
      <c r="AG52" s="45"/>
    </row>
    <row r="53" spans="1:33" s="110" customFormat="1" ht="18" customHeight="1" x14ac:dyDescent="0.25">
      <c r="A53" s="104"/>
      <c r="B53" s="105" t="s">
        <v>37</v>
      </c>
      <c r="C53" s="23"/>
      <c r="D53" s="106">
        <v>4.8</v>
      </c>
      <c r="E53" s="106">
        <v>4.9000000000000004</v>
      </c>
      <c r="F53" s="106"/>
      <c r="G53" s="106"/>
      <c r="H53" s="107"/>
      <c r="I53" s="106">
        <v>25.8</v>
      </c>
      <c r="J53" s="106">
        <v>25.5</v>
      </c>
      <c r="K53" s="106"/>
      <c r="L53" s="106"/>
      <c r="M53" s="107"/>
      <c r="N53" s="106">
        <v>29.9</v>
      </c>
      <c r="O53" s="106">
        <v>30.1</v>
      </c>
      <c r="P53" s="106"/>
      <c r="Q53" s="106"/>
      <c r="R53" s="107"/>
      <c r="S53" s="106">
        <v>33.700000000000003</v>
      </c>
      <c r="T53" s="106">
        <v>33.299999999999997</v>
      </c>
      <c r="U53" s="106"/>
      <c r="V53" s="106"/>
      <c r="W53" s="107"/>
      <c r="X53" s="108">
        <f>'[1]Annex 1 - Summary'!AP86</f>
        <v>33.700000000000003</v>
      </c>
      <c r="Y53" s="108">
        <f>'[1]Annex 1 - Summary'!AQ86</f>
        <v>33.299999999999997</v>
      </c>
      <c r="Z53" s="109"/>
      <c r="AA53" s="109"/>
      <c r="AD53" s="45"/>
      <c r="AE53" s="45"/>
      <c r="AF53" s="45"/>
      <c r="AG53" s="45"/>
    </row>
    <row r="54" spans="1:33" s="44" customFormat="1" ht="18" customHeight="1" x14ac:dyDescent="0.25">
      <c r="A54" s="39"/>
      <c r="B54" s="105" t="s">
        <v>38</v>
      </c>
      <c r="C54" s="23"/>
      <c r="D54" s="106" t="s">
        <v>56</v>
      </c>
      <c r="E54" s="106">
        <v>0</v>
      </c>
      <c r="F54" s="106"/>
      <c r="G54" s="106"/>
      <c r="H54" s="107"/>
      <c r="I54" s="106">
        <v>15.6</v>
      </c>
      <c r="J54" s="106">
        <v>15.5</v>
      </c>
      <c r="K54" s="106"/>
      <c r="L54" s="106"/>
      <c r="M54" s="107"/>
      <c r="N54" s="106">
        <v>17.2</v>
      </c>
      <c r="O54" s="106">
        <v>17.2</v>
      </c>
      <c r="P54" s="106"/>
      <c r="Q54" s="106"/>
      <c r="R54" s="107"/>
      <c r="S54" s="106">
        <v>19.2</v>
      </c>
      <c r="T54" s="106">
        <v>19.100000000000001</v>
      </c>
      <c r="U54" s="106"/>
      <c r="V54" s="106"/>
      <c r="W54" s="107"/>
      <c r="X54" s="108">
        <f>'[1]Annex 1 - Summary'!AP87</f>
        <v>19.2</v>
      </c>
      <c r="Y54" s="108">
        <f>'[1]Annex 1 - Summary'!AQ87</f>
        <v>19.100000000000001</v>
      </c>
      <c r="Z54" s="109"/>
      <c r="AA54" s="109"/>
      <c r="AD54" s="45"/>
      <c r="AE54" s="45"/>
      <c r="AF54" s="45"/>
      <c r="AG54" s="45"/>
    </row>
    <row r="55" spans="1:33" s="27" customFormat="1" ht="18" customHeight="1" x14ac:dyDescent="0.25">
      <c r="B55" s="111" t="s">
        <v>39</v>
      </c>
      <c r="C55" s="23"/>
      <c r="D55" s="36">
        <v>9899</v>
      </c>
      <c r="E55" s="36">
        <v>9940</v>
      </c>
      <c r="F55" s="36"/>
      <c r="G55" s="36"/>
      <c r="H55" s="23"/>
      <c r="I55" s="36">
        <v>9835</v>
      </c>
      <c r="J55" s="36">
        <v>9940</v>
      </c>
      <c r="K55" s="36"/>
      <c r="L55" s="36"/>
      <c r="M55" s="23"/>
      <c r="N55" s="36">
        <v>9804</v>
      </c>
      <c r="O55" s="36">
        <v>9928</v>
      </c>
      <c r="P55" s="36"/>
      <c r="Q55" s="36"/>
      <c r="R55" s="23"/>
      <c r="S55" s="36">
        <v>9729</v>
      </c>
      <c r="T55" s="36">
        <v>9875</v>
      </c>
      <c r="U55" s="36"/>
      <c r="V55" s="36"/>
      <c r="W55" s="23"/>
      <c r="X55" s="35">
        <f>'[1]Annex 1 - Summary'!AP91</f>
        <v>9729</v>
      </c>
      <c r="Y55" s="35">
        <f>'[1]Annex 1 - Summary'!AQ91</f>
        <v>9875</v>
      </c>
      <c r="Z55" s="112"/>
      <c r="AA55" s="112"/>
      <c r="AD55" s="45"/>
      <c r="AE55" s="45"/>
      <c r="AF55" s="45"/>
      <c r="AG55" s="45"/>
    </row>
    <row r="56" spans="1:33" s="31" customFormat="1" ht="18" customHeight="1" x14ac:dyDescent="0.2">
      <c r="A56" s="27"/>
      <c r="B56" s="85"/>
      <c r="C56" s="23"/>
      <c r="D56" s="86"/>
      <c r="E56" s="86"/>
      <c r="F56" s="86"/>
      <c r="G56" s="86"/>
      <c r="H56" s="25"/>
      <c r="I56" s="86"/>
      <c r="J56" s="86"/>
      <c r="K56" s="86"/>
      <c r="L56" s="86"/>
      <c r="M56" s="25"/>
      <c r="N56" s="86"/>
      <c r="O56" s="86"/>
      <c r="P56" s="86"/>
      <c r="Q56" s="86"/>
      <c r="R56" s="25"/>
      <c r="S56" s="86"/>
      <c r="T56" s="86"/>
      <c r="U56" s="86"/>
      <c r="V56" s="86"/>
      <c r="W56" s="25"/>
      <c r="X56" s="113"/>
      <c r="Y56" s="113"/>
      <c r="Z56" s="86"/>
      <c r="AA56" s="86"/>
    </row>
    <row r="57" spans="1:33" s="39" customFormat="1" ht="18" customHeight="1" x14ac:dyDescent="0.25">
      <c r="B57" s="105" t="s">
        <v>40</v>
      </c>
      <c r="C57" s="23"/>
      <c r="D57" s="114"/>
      <c r="E57" s="114"/>
      <c r="F57" s="114"/>
      <c r="G57" s="114"/>
      <c r="H57" s="25"/>
      <c r="I57" s="114"/>
      <c r="J57" s="114"/>
      <c r="K57" s="114"/>
      <c r="L57" s="114"/>
      <c r="M57" s="25"/>
      <c r="N57" s="114"/>
      <c r="O57" s="114"/>
      <c r="P57" s="114"/>
      <c r="Q57" s="114"/>
      <c r="R57" s="25"/>
      <c r="S57" s="114"/>
      <c r="T57" s="114"/>
      <c r="U57" s="114"/>
      <c r="V57" s="114"/>
      <c r="W57" s="25"/>
      <c r="X57" s="115"/>
      <c r="Y57" s="115"/>
      <c r="Z57" s="114"/>
      <c r="AA57" s="114"/>
    </row>
    <row r="58" spans="1:33" s="31" customFormat="1" ht="18" customHeight="1" x14ac:dyDescent="0.25">
      <c r="A58" s="27"/>
      <c r="B58" s="116" t="s">
        <v>41</v>
      </c>
      <c r="C58" s="23"/>
      <c r="D58" s="36">
        <v>1781</v>
      </c>
      <c r="E58" s="36">
        <v>1775</v>
      </c>
      <c r="F58" s="36"/>
      <c r="G58" s="36"/>
      <c r="H58" s="25"/>
      <c r="I58" s="36">
        <v>7901</v>
      </c>
      <c r="J58" s="36">
        <v>7901</v>
      </c>
      <c r="K58" s="36"/>
      <c r="L58" s="36"/>
      <c r="M58" s="23"/>
      <c r="N58" s="36">
        <v>8175</v>
      </c>
      <c r="O58" s="36">
        <v>8184</v>
      </c>
      <c r="P58" s="36"/>
      <c r="Q58" s="36"/>
      <c r="R58" s="23"/>
      <c r="S58" s="36">
        <v>8422</v>
      </c>
      <c r="T58" s="36">
        <v>8447</v>
      </c>
      <c r="U58" s="36"/>
      <c r="V58" s="36"/>
      <c r="W58" s="23"/>
      <c r="X58" s="35">
        <f>'[1]Annex 1 - Summary'!AP94</f>
        <v>8422</v>
      </c>
      <c r="Y58" s="35">
        <f>'[1]Annex 1 - Summary'!AQ94</f>
        <v>8447</v>
      </c>
      <c r="Z58" s="112"/>
      <c r="AA58" s="112"/>
      <c r="AD58" s="45"/>
      <c r="AE58" s="45"/>
      <c r="AF58" s="45"/>
      <c r="AG58" s="45"/>
    </row>
    <row r="59" spans="1:33" s="39" customFormat="1" ht="18" customHeight="1" x14ac:dyDescent="0.25">
      <c r="B59" s="117" t="s">
        <v>42</v>
      </c>
      <c r="C59" s="23"/>
      <c r="D59" s="36">
        <v>-791</v>
      </c>
      <c r="E59" s="36">
        <v>-795</v>
      </c>
      <c r="F59" s="36"/>
      <c r="G59" s="36"/>
      <c r="H59" s="25"/>
      <c r="I59" s="36">
        <v>-3345</v>
      </c>
      <c r="J59" s="36">
        <v>-3364</v>
      </c>
      <c r="K59" s="36"/>
      <c r="L59" s="36"/>
      <c r="M59" s="23"/>
      <c r="N59" s="36">
        <v>-3200</v>
      </c>
      <c r="O59" s="36">
        <v>-3227</v>
      </c>
      <c r="P59" s="36"/>
      <c r="Q59" s="36"/>
      <c r="R59" s="23"/>
      <c r="S59" s="36">
        <v>-3143</v>
      </c>
      <c r="T59" s="36">
        <v>-3178</v>
      </c>
      <c r="U59" s="36"/>
      <c r="V59" s="36"/>
      <c r="W59" s="23"/>
      <c r="X59" s="35">
        <f>'[1]Annex 1 - Summary'!AP95</f>
        <v>-3143</v>
      </c>
      <c r="Y59" s="35">
        <f>'[1]Annex 1 - Summary'!AQ95</f>
        <v>-3178</v>
      </c>
      <c r="Z59" s="112"/>
      <c r="AA59" s="112"/>
      <c r="AD59" s="45"/>
      <c r="AE59" s="45"/>
      <c r="AF59" s="45"/>
      <c r="AG59" s="45"/>
    </row>
    <row r="60" spans="1:33" s="39" customFormat="1" ht="18" customHeight="1" x14ac:dyDescent="0.25">
      <c r="B60" s="117" t="s">
        <v>43</v>
      </c>
      <c r="C60" s="23"/>
      <c r="D60" s="36">
        <v>-197</v>
      </c>
      <c r="E60" s="36">
        <v>-200</v>
      </c>
      <c r="F60" s="36"/>
      <c r="G60" s="36"/>
      <c r="H60" s="25"/>
      <c r="I60" s="36">
        <v>-620</v>
      </c>
      <c r="J60" s="36">
        <v>-620</v>
      </c>
      <c r="K60" s="36"/>
      <c r="L60" s="36"/>
      <c r="M60" s="23"/>
      <c r="N60" s="36">
        <v>-544</v>
      </c>
      <c r="O60" s="36">
        <v>-549</v>
      </c>
      <c r="P60" s="36"/>
      <c r="Q60" s="36"/>
      <c r="R60" s="23"/>
      <c r="S60" s="36">
        <v>-525</v>
      </c>
      <c r="T60" s="36">
        <v>-522</v>
      </c>
      <c r="U60" s="36"/>
      <c r="V60" s="36"/>
      <c r="W60" s="23"/>
      <c r="X60" s="35">
        <f>'[1]Annex 1 - Summary'!AP96</f>
        <v>-525</v>
      </c>
      <c r="Y60" s="35">
        <f>'[1]Annex 1 - Summary'!AQ96</f>
        <v>-522</v>
      </c>
      <c r="Z60" s="112"/>
      <c r="AA60" s="112"/>
      <c r="AD60" s="45"/>
      <c r="AE60" s="45"/>
      <c r="AF60" s="45"/>
      <c r="AG60" s="45"/>
    </row>
    <row r="61" spans="1:33" s="39" customFormat="1" ht="18" customHeight="1" x14ac:dyDescent="0.25">
      <c r="B61" s="117" t="s">
        <v>44</v>
      </c>
      <c r="C61" s="23"/>
      <c r="D61" s="36">
        <v>-151</v>
      </c>
      <c r="E61" s="36">
        <v>-142</v>
      </c>
      <c r="F61" s="36"/>
      <c r="G61" s="36"/>
      <c r="H61" s="25"/>
      <c r="I61" s="36">
        <v>-687</v>
      </c>
      <c r="J61" s="36">
        <v>-690</v>
      </c>
      <c r="K61" s="36"/>
      <c r="L61" s="36"/>
      <c r="M61" s="23"/>
      <c r="N61" s="36">
        <v>-732</v>
      </c>
      <c r="O61" s="36">
        <v>-729</v>
      </c>
      <c r="P61" s="36"/>
      <c r="Q61" s="36"/>
      <c r="R61" s="23"/>
      <c r="S61" s="36">
        <v>-791</v>
      </c>
      <c r="T61" s="36">
        <v>-760</v>
      </c>
      <c r="U61" s="36"/>
      <c r="V61" s="36"/>
      <c r="W61" s="23"/>
      <c r="X61" s="35">
        <f>'[1]Annex 1 - Summary'!AP97</f>
        <v>-791</v>
      </c>
      <c r="Y61" s="35">
        <f>'[1]Annex 1 - Summary'!AQ97</f>
        <v>-760</v>
      </c>
      <c r="Z61" s="112"/>
      <c r="AA61" s="112"/>
      <c r="AD61" s="45"/>
      <c r="AE61" s="45"/>
      <c r="AF61" s="45"/>
      <c r="AG61" s="45"/>
    </row>
    <row r="62" spans="1:33" s="39" customFormat="1" ht="18" customHeight="1" x14ac:dyDescent="0.25">
      <c r="B62" s="118" t="s">
        <v>45</v>
      </c>
      <c r="C62" s="23"/>
      <c r="D62" s="29">
        <v>-514</v>
      </c>
      <c r="E62" s="29">
        <v>-528</v>
      </c>
      <c r="F62" s="29"/>
      <c r="G62" s="29"/>
      <c r="H62" s="25"/>
      <c r="I62" s="29">
        <v>-65</v>
      </c>
      <c r="J62" s="29">
        <v>-9</v>
      </c>
      <c r="K62" s="29"/>
      <c r="L62" s="29"/>
      <c r="M62" s="23"/>
      <c r="N62" s="29">
        <v>-26</v>
      </c>
      <c r="O62" s="29">
        <v>0</v>
      </c>
      <c r="P62" s="29"/>
      <c r="Q62" s="29"/>
      <c r="R62" s="23"/>
      <c r="S62" s="29">
        <v>33</v>
      </c>
      <c r="T62" s="29">
        <v>20</v>
      </c>
      <c r="U62" s="29"/>
      <c r="V62" s="29"/>
      <c r="W62" s="23"/>
      <c r="X62" s="29" t="e">
        <f>SUM(#REF!)</f>
        <v>#REF!</v>
      </c>
      <c r="Y62" s="29" t="e">
        <f>SUM(#REF!)</f>
        <v>#REF!</v>
      </c>
      <c r="Z62" s="119"/>
      <c r="AA62" s="119"/>
      <c r="AD62" s="45"/>
      <c r="AE62" s="45"/>
      <c r="AF62" s="45"/>
      <c r="AG62" s="45"/>
    </row>
    <row r="63" spans="1:33" s="27" customFormat="1" ht="18" customHeight="1" x14ac:dyDescent="0.25">
      <c r="A63" s="1"/>
      <c r="B63" s="100" t="s">
        <v>46</v>
      </c>
      <c r="C63" s="23"/>
      <c r="D63" s="68">
        <v>128</v>
      </c>
      <c r="E63" s="68">
        <v>93</v>
      </c>
      <c r="F63" s="68"/>
      <c r="G63" s="68"/>
      <c r="H63" s="25"/>
      <c r="I63" s="68">
        <v>3184</v>
      </c>
      <c r="J63" s="68">
        <v>3188</v>
      </c>
      <c r="K63" s="68"/>
      <c r="L63" s="68"/>
      <c r="M63" s="23"/>
      <c r="N63" s="68">
        <v>3673</v>
      </c>
      <c r="O63" s="68">
        <v>3646</v>
      </c>
      <c r="P63" s="68"/>
      <c r="Q63" s="68"/>
      <c r="R63" s="23"/>
      <c r="S63" s="68">
        <v>3996</v>
      </c>
      <c r="T63" s="68">
        <v>3992</v>
      </c>
      <c r="U63" s="68"/>
      <c r="V63" s="68"/>
      <c r="W63" s="23"/>
      <c r="X63" s="69">
        <f>'[1]Annex 1 - Summary'!AP104</f>
        <v>3996</v>
      </c>
      <c r="Y63" s="69">
        <f>'[1]Annex 1 - Summary'!AQ104</f>
        <v>3992</v>
      </c>
      <c r="Z63" s="120"/>
      <c r="AA63" s="120"/>
      <c r="AB63" s="2"/>
      <c r="AD63" s="45"/>
      <c r="AE63" s="45"/>
      <c r="AF63" s="45"/>
      <c r="AG63" s="45"/>
    </row>
    <row r="64" spans="1:33" s="27" customFormat="1" ht="18" customHeight="1" x14ac:dyDescent="0.2">
      <c r="A64" s="1"/>
      <c r="B64" s="118" t="s">
        <v>47</v>
      </c>
      <c r="C64" s="23"/>
      <c r="D64" s="58">
        <v>31</v>
      </c>
      <c r="E64" s="58">
        <v>34</v>
      </c>
      <c r="F64" s="58"/>
      <c r="G64" s="58"/>
      <c r="H64" s="25"/>
      <c r="I64" s="58">
        <v>117</v>
      </c>
      <c r="J64" s="58">
        <v>114</v>
      </c>
      <c r="K64" s="58"/>
      <c r="L64" s="58"/>
      <c r="M64" s="23"/>
      <c r="N64" s="58">
        <v>179</v>
      </c>
      <c r="O64" s="58">
        <v>146</v>
      </c>
      <c r="P64" s="58"/>
      <c r="Q64" s="58"/>
      <c r="R64" s="23"/>
      <c r="S64" s="58">
        <v>187</v>
      </c>
      <c r="T64" s="58">
        <v>201</v>
      </c>
      <c r="U64" s="58"/>
      <c r="V64" s="58"/>
      <c r="W64" s="23"/>
      <c r="X64" s="57">
        <f>'[1]Annex 1 - Summary'!AP105</f>
        <v>187</v>
      </c>
      <c r="Y64" s="57">
        <f>'[1]Annex 1 - Summary'!AQ105</f>
        <v>201</v>
      </c>
      <c r="Z64" s="121"/>
      <c r="AA64" s="121"/>
      <c r="AB64" s="2"/>
    </row>
    <row r="65" spans="1:33" s="27" customFormat="1" ht="18" customHeight="1" x14ac:dyDescent="0.25">
      <c r="A65" s="1"/>
      <c r="B65" s="100" t="s">
        <v>48</v>
      </c>
      <c r="C65" s="23"/>
      <c r="D65" s="83">
        <v>159</v>
      </c>
      <c r="E65" s="83">
        <v>125</v>
      </c>
      <c r="F65" s="83"/>
      <c r="G65" s="83"/>
      <c r="H65" s="25"/>
      <c r="I65" s="83">
        <v>3301</v>
      </c>
      <c r="J65" s="83">
        <v>3302</v>
      </c>
      <c r="K65" s="83"/>
      <c r="L65" s="83"/>
      <c r="M65" s="23"/>
      <c r="N65" s="83">
        <v>3852</v>
      </c>
      <c r="O65" s="83">
        <v>3838</v>
      </c>
      <c r="P65" s="83"/>
      <c r="Q65" s="83"/>
      <c r="R65" s="23"/>
      <c r="S65" s="83">
        <v>4183</v>
      </c>
      <c r="T65" s="83">
        <v>4191</v>
      </c>
      <c r="U65" s="83"/>
      <c r="V65" s="83"/>
      <c r="W65" s="23"/>
      <c r="X65" s="84">
        <f>'[1]Annex 1 - Summary'!AP106</f>
        <v>4183</v>
      </c>
      <c r="Y65" s="84">
        <f>'[1]Annex 1 - Summary'!AQ106</f>
        <v>4191</v>
      </c>
      <c r="Z65" s="122"/>
      <c r="AA65" s="122"/>
      <c r="AB65" s="2"/>
    </row>
    <row r="66" spans="1:33" s="27" customFormat="1" ht="18" customHeight="1" x14ac:dyDescent="0.25">
      <c r="A66" s="1"/>
      <c r="B66" s="117" t="s">
        <v>49</v>
      </c>
      <c r="C66" s="23"/>
      <c r="D66" s="38"/>
      <c r="E66" s="29"/>
      <c r="F66" s="29"/>
      <c r="G66" s="29"/>
      <c r="H66" s="25"/>
      <c r="I66" s="38"/>
      <c r="J66" s="29"/>
      <c r="K66" s="29"/>
      <c r="L66" s="29"/>
      <c r="M66" s="23"/>
      <c r="N66" s="38"/>
      <c r="O66" s="29"/>
      <c r="P66" s="29"/>
      <c r="Q66" s="29"/>
      <c r="R66" s="23"/>
      <c r="S66" s="38"/>
      <c r="T66" s="29"/>
      <c r="U66" s="29"/>
      <c r="V66" s="29"/>
      <c r="W66" s="23"/>
      <c r="X66" s="123"/>
      <c r="Y66" s="123"/>
      <c r="Z66" s="16"/>
      <c r="AA66" s="16"/>
      <c r="AB66" s="2"/>
    </row>
    <row r="67" spans="1:33" s="27" customFormat="1" ht="18" customHeight="1" x14ac:dyDescent="0.2">
      <c r="A67" s="1"/>
      <c r="B67" s="118" t="s">
        <v>27</v>
      </c>
      <c r="C67" s="23"/>
      <c r="D67" s="58">
        <v>-82</v>
      </c>
      <c r="E67" s="58">
        <v>-76</v>
      </c>
      <c r="F67" s="58"/>
      <c r="G67" s="58"/>
      <c r="H67" s="25"/>
      <c r="I67" s="58">
        <v>-314</v>
      </c>
      <c r="J67" s="58">
        <v>-300</v>
      </c>
      <c r="K67" s="58"/>
      <c r="L67" s="58"/>
      <c r="M67" s="23"/>
      <c r="N67" s="58">
        <v>-199</v>
      </c>
      <c r="O67" s="58">
        <v>-200</v>
      </c>
      <c r="P67" s="58"/>
      <c r="Q67" s="58"/>
      <c r="R67" s="23"/>
      <c r="S67" s="58">
        <v>-122</v>
      </c>
      <c r="T67" s="58">
        <v>-94</v>
      </c>
      <c r="U67" s="58"/>
      <c r="V67" s="58"/>
      <c r="W67" s="23"/>
      <c r="X67" s="57">
        <f>'[1]Annex 1 - Summary'!AP108</f>
        <v>-122</v>
      </c>
      <c r="Y67" s="57">
        <f>'[1]Annex 1 - Summary'!AQ108</f>
        <v>-94</v>
      </c>
      <c r="Z67" s="121"/>
      <c r="AA67" s="121"/>
      <c r="AB67" s="2"/>
    </row>
    <row r="68" spans="1:33" s="27" customFormat="1" ht="18" customHeight="1" x14ac:dyDescent="0.25">
      <c r="A68" s="1"/>
      <c r="B68" s="100" t="s">
        <v>50</v>
      </c>
      <c r="C68" s="23"/>
      <c r="D68" s="83">
        <v>77</v>
      </c>
      <c r="E68" s="83">
        <v>60</v>
      </c>
      <c r="F68" s="83"/>
      <c r="G68" s="83"/>
      <c r="H68" s="25"/>
      <c r="I68" s="83">
        <v>2973</v>
      </c>
      <c r="J68" s="83">
        <v>2991</v>
      </c>
      <c r="K68" s="83"/>
      <c r="L68" s="83"/>
      <c r="M68" s="23"/>
      <c r="N68" s="83">
        <v>3653</v>
      </c>
      <c r="O68" s="83">
        <v>3636</v>
      </c>
      <c r="P68" s="83"/>
      <c r="Q68" s="83"/>
      <c r="R68" s="23"/>
      <c r="S68" s="83">
        <v>4061</v>
      </c>
      <c r="T68" s="83">
        <v>4053</v>
      </c>
      <c r="U68" s="83"/>
      <c r="V68" s="83"/>
      <c r="W68" s="23"/>
      <c r="X68" s="84">
        <f>'[1]Annex 1 - Summary'!AP112</f>
        <v>4061</v>
      </c>
      <c r="Y68" s="84">
        <f>'[1]Annex 1 - Summary'!AQ112</f>
        <v>4053</v>
      </c>
      <c r="Z68" s="122"/>
      <c r="AA68" s="122"/>
      <c r="AB68" s="2"/>
    </row>
    <row r="69" spans="1:33" s="27" customFormat="1" ht="18" customHeight="1" x14ac:dyDescent="0.2">
      <c r="A69" s="1"/>
      <c r="B69" s="118" t="s">
        <v>51</v>
      </c>
      <c r="C69" s="23"/>
      <c r="D69" s="58">
        <v>-6</v>
      </c>
      <c r="E69" s="58">
        <v>0</v>
      </c>
      <c r="F69" s="58"/>
      <c r="G69" s="58"/>
      <c r="H69" s="25"/>
      <c r="I69" s="58">
        <v>-252</v>
      </c>
      <c r="J69" s="58">
        <v>-250</v>
      </c>
      <c r="K69" s="58"/>
      <c r="L69" s="58"/>
      <c r="M69" s="23"/>
      <c r="N69" s="58">
        <v>-1210</v>
      </c>
      <c r="O69" s="58">
        <v>-1049</v>
      </c>
      <c r="P69" s="58"/>
      <c r="Q69" s="58"/>
      <c r="R69" s="23"/>
      <c r="S69" s="58">
        <v>-709</v>
      </c>
      <c r="T69" s="58">
        <v>-694</v>
      </c>
      <c r="U69" s="58"/>
      <c r="V69" s="58"/>
      <c r="W69" s="23"/>
      <c r="X69" s="57">
        <f>'[1]Annex 1 - Summary'!AP113</f>
        <v>-709</v>
      </c>
      <c r="Y69" s="57">
        <f>'[1]Annex 1 - Summary'!AQ113</f>
        <v>-694</v>
      </c>
      <c r="Z69" s="121"/>
      <c r="AA69" s="121"/>
      <c r="AB69" s="2"/>
    </row>
    <row r="70" spans="1:33" s="27" customFormat="1" ht="18" customHeight="1" x14ac:dyDescent="0.25">
      <c r="A70" s="1"/>
      <c r="B70" s="100" t="s">
        <v>52</v>
      </c>
      <c r="C70" s="23"/>
      <c r="D70" s="43">
        <v>71</v>
      </c>
      <c r="E70" s="43">
        <v>45</v>
      </c>
      <c r="F70" s="43"/>
      <c r="G70" s="43"/>
      <c r="H70" s="25"/>
      <c r="I70" s="43">
        <v>2721</v>
      </c>
      <c r="J70" s="43">
        <v>2741</v>
      </c>
      <c r="K70" s="43"/>
      <c r="L70" s="43"/>
      <c r="M70" s="23"/>
      <c r="N70" s="43">
        <v>2443</v>
      </c>
      <c r="O70" s="43">
        <v>2680</v>
      </c>
      <c r="P70" s="43"/>
      <c r="Q70" s="43"/>
      <c r="R70" s="23"/>
      <c r="S70" s="43">
        <v>3352</v>
      </c>
      <c r="T70" s="43">
        <v>3296</v>
      </c>
      <c r="U70" s="43"/>
      <c r="V70" s="43"/>
      <c r="W70" s="23"/>
      <c r="X70" s="42">
        <f>'[1]Annex 1 - Summary'!AP114</f>
        <v>3352</v>
      </c>
      <c r="Y70" s="42">
        <f>'[1]Annex 1 - Summary'!AQ114</f>
        <v>3296</v>
      </c>
      <c r="Z70" s="124"/>
      <c r="AA70" s="124"/>
      <c r="AB70" s="2"/>
    </row>
    <row r="71" spans="1:33" s="27" customFormat="1" ht="18" customHeight="1" x14ac:dyDescent="0.2">
      <c r="A71" s="1"/>
      <c r="B71" s="125"/>
      <c r="C71" s="23"/>
      <c r="D71" s="50"/>
      <c r="E71" s="50"/>
      <c r="F71" s="50"/>
      <c r="G71" s="50"/>
      <c r="H71" s="25"/>
      <c r="I71" s="50"/>
      <c r="J71" s="50"/>
      <c r="K71" s="50"/>
      <c r="L71" s="50"/>
      <c r="M71" s="23"/>
      <c r="N71" s="50"/>
      <c r="O71" s="50"/>
      <c r="P71" s="50"/>
      <c r="Q71" s="50"/>
      <c r="R71" s="23"/>
      <c r="S71" s="50"/>
      <c r="T71" s="50"/>
      <c r="U71" s="50"/>
      <c r="V71" s="50"/>
      <c r="W71" s="23"/>
      <c r="X71" s="51"/>
      <c r="Y71" s="51"/>
      <c r="Z71" s="102"/>
      <c r="AA71" s="102"/>
      <c r="AB71" s="2"/>
    </row>
    <row r="72" spans="1:33" s="27" customFormat="1" ht="18" customHeight="1" thickBot="1" x14ac:dyDescent="0.3">
      <c r="A72" s="1"/>
      <c r="B72" s="126" t="s">
        <v>53</v>
      </c>
      <c r="C72" s="127"/>
      <c r="D72" s="128">
        <v>9975</v>
      </c>
      <c r="E72" s="128">
        <v>9840</v>
      </c>
      <c r="F72" s="128"/>
      <c r="G72" s="128"/>
      <c r="H72" s="129"/>
      <c r="I72" s="128">
        <v>8690</v>
      </c>
      <c r="J72" s="128">
        <v>8700</v>
      </c>
      <c r="K72" s="128"/>
      <c r="L72" s="128"/>
      <c r="M72" s="127"/>
      <c r="N72" s="128">
        <v>7920</v>
      </c>
      <c r="O72" s="128">
        <v>7905</v>
      </c>
      <c r="P72" s="128"/>
      <c r="Q72" s="128"/>
      <c r="R72" s="127"/>
      <c r="S72" s="128">
        <v>6536</v>
      </c>
      <c r="T72" s="128">
        <v>6426</v>
      </c>
      <c r="U72" s="128"/>
      <c r="V72" s="128"/>
      <c r="W72" s="127"/>
      <c r="X72" s="130">
        <f>'[1]Annex 1 - Summary'!AP116</f>
        <v>6536</v>
      </c>
      <c r="Y72" s="130">
        <f>'[1]Annex 1 - Summary'!AQ116</f>
        <v>6426</v>
      </c>
      <c r="Z72" s="131"/>
      <c r="AA72" s="131"/>
      <c r="AB72" s="2"/>
      <c r="AD72" s="45"/>
      <c r="AE72" s="45"/>
      <c r="AF72" s="45"/>
      <c r="AG72" s="45"/>
    </row>
    <row r="74" spans="1:33" s="27" customFormat="1" ht="14.25" x14ac:dyDescent="0.2">
      <c r="A74" s="1"/>
      <c r="B74" s="132" t="s">
        <v>54</v>
      </c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2"/>
      <c r="S74" s="4"/>
      <c r="T74" s="4"/>
      <c r="U74" s="4"/>
      <c r="V74" s="4"/>
      <c r="W74" s="2"/>
      <c r="X74" s="2"/>
      <c r="Y74" s="2"/>
      <c r="Z74" s="2"/>
      <c r="AA74" s="2"/>
      <c r="AB74" s="2"/>
    </row>
    <row r="75" spans="1:33" ht="14.25" x14ac:dyDescent="0.2">
      <c r="B75" s="132" t="s">
        <v>55</v>
      </c>
    </row>
  </sheetData>
  <mergeCells count="1">
    <mergeCell ref="B2:V2"/>
  </mergeCells>
  <printOptions verticalCentered="1"/>
  <pageMargins left="0.70866141732283472" right="0.70866141732283472" top="0.39370078740157483" bottom="0.39370078740157483" header="0" footer="0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BT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Smith,MD,Mark,CFI R</dc:creator>
  <cp:lastModifiedBy>Bull,EM,Evelyne,CFI R</cp:lastModifiedBy>
  <cp:lastPrinted>2016-07-12T09:42:47Z</cp:lastPrinted>
  <dcterms:created xsi:type="dcterms:W3CDTF">2016-07-11T16:36:37Z</dcterms:created>
  <dcterms:modified xsi:type="dcterms:W3CDTF">2016-07-12T09:42:55Z</dcterms:modified>
</cp:coreProperties>
</file>